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rensa\Desktop\"/>
    </mc:Choice>
  </mc:AlternateContent>
  <bookViews>
    <workbookView xWindow="0" yWindow="0" windowWidth="21570" windowHeight="8160" activeTab="5"/>
  </bookViews>
  <sheets>
    <sheet name="Plan1" sheetId="1" r:id="rId1"/>
    <sheet name="Plan3" sheetId="3" r:id="rId2"/>
    <sheet name="Plan2" sheetId="2" r:id="rId3"/>
    <sheet name="Plan5" sheetId="5" r:id="rId4"/>
    <sheet name="Plan4" sheetId="4" r:id="rId5"/>
    <sheet name="Plan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14" i="2"/>
  <c r="I11" i="2"/>
  <c r="I12" i="2"/>
  <c r="J12" i="6"/>
  <c r="J13" i="6"/>
  <c r="J14" i="6"/>
  <c r="J11" i="6"/>
  <c r="H14" i="1"/>
  <c r="H13" i="1"/>
  <c r="H11" i="1"/>
  <c r="H12" i="1"/>
  <c r="F14" i="1"/>
  <c r="F12" i="1"/>
  <c r="F13" i="1"/>
  <c r="F11" i="1"/>
  <c r="E12" i="1"/>
  <c r="E14" i="1"/>
  <c r="E11" i="1"/>
  <c r="E13" i="1"/>
  <c r="I12" i="5"/>
  <c r="I13" i="5"/>
  <c r="I11" i="5"/>
  <c r="I14" i="5"/>
  <c r="H12" i="5"/>
  <c r="H14" i="5"/>
  <c r="H11" i="5"/>
  <c r="H13" i="5"/>
  <c r="H12" i="6"/>
  <c r="H13" i="6"/>
  <c r="H11" i="6"/>
  <c r="H14" i="6"/>
  <c r="E12" i="5"/>
  <c r="E13" i="5"/>
  <c r="E11" i="5"/>
  <c r="E14" i="5"/>
  <c r="J13" i="2"/>
  <c r="J12" i="2"/>
  <c r="J11" i="2"/>
  <c r="J14" i="2"/>
  <c r="I12" i="4"/>
  <c r="I13" i="4"/>
  <c r="I11" i="4"/>
  <c r="I14" i="4"/>
  <c r="G13" i="3"/>
  <c r="G14" i="3"/>
  <c r="G11" i="3"/>
  <c r="G12" i="3"/>
  <c r="F13" i="2"/>
  <c r="F12" i="2"/>
  <c r="F11" i="2"/>
  <c r="F14" i="2"/>
  <c r="E13" i="4"/>
  <c r="E12" i="4"/>
  <c r="E11" i="4"/>
  <c r="E14" i="4"/>
  <c r="J12" i="3"/>
  <c r="J14" i="3"/>
  <c r="J11" i="3"/>
  <c r="J13" i="3"/>
  <c r="G14" i="5"/>
  <c r="G13" i="5"/>
  <c r="G11" i="5"/>
  <c r="G12" i="5"/>
  <c r="E13" i="6"/>
  <c r="E12" i="6"/>
  <c r="E11" i="6"/>
  <c r="E14" i="6"/>
  <c r="F13" i="6"/>
  <c r="F14" i="6"/>
  <c r="F11" i="6"/>
  <c r="F12" i="6"/>
  <c r="I13" i="6"/>
  <c r="I12" i="6"/>
  <c r="I11" i="6"/>
  <c r="I14" i="6"/>
  <c r="E13" i="2"/>
  <c r="E12" i="2"/>
  <c r="E11" i="2"/>
  <c r="E14" i="2"/>
  <c r="G14" i="1"/>
  <c r="G13" i="1"/>
  <c r="G11" i="1"/>
  <c r="G12" i="1"/>
  <c r="F13" i="3"/>
  <c r="F12" i="3"/>
  <c r="F11" i="3"/>
  <c r="F14" i="3"/>
  <c r="J12" i="5"/>
  <c r="J13" i="5"/>
  <c r="J11" i="5"/>
  <c r="J14" i="5"/>
  <c r="I13" i="3"/>
  <c r="I12" i="3"/>
  <c r="I11" i="3"/>
  <c r="I14" i="3"/>
  <c r="I13" i="1"/>
  <c r="I12" i="1"/>
  <c r="I11" i="1"/>
  <c r="I14" i="1"/>
  <c r="F13" i="4"/>
  <c r="F14" i="4"/>
  <c r="F11" i="4"/>
  <c r="F12" i="4"/>
  <c r="G14" i="4"/>
  <c r="G13" i="4"/>
  <c r="G11" i="4"/>
  <c r="G12" i="4"/>
  <c r="F14" i="5"/>
  <c r="F12" i="5"/>
  <c r="F11" i="5"/>
  <c r="F13" i="5"/>
  <c r="H12" i="3"/>
  <c r="H14" i="3"/>
  <c r="H11" i="3"/>
  <c r="H13" i="3"/>
  <c r="E13" i="3"/>
  <c r="E14" i="3"/>
  <c r="E11" i="3"/>
  <c r="E12" i="3"/>
  <c r="J14" i="1"/>
  <c r="J12" i="1"/>
  <c r="J11" i="1"/>
  <c r="J13" i="1"/>
  <c r="G12" i="2"/>
  <c r="G13" i="2"/>
  <c r="G11" i="2"/>
  <c r="G14" i="2"/>
  <c r="G14" i="6"/>
  <c r="G13" i="6"/>
  <c r="G11" i="6"/>
  <c r="G12" i="6"/>
  <c r="H13" i="4"/>
  <c r="H14" i="4"/>
  <c r="H11" i="4"/>
  <c r="H12" i="4"/>
  <c r="J12" i="4"/>
  <c r="J13" i="4"/>
  <c r="J11" i="4"/>
  <c r="J14" i="4"/>
  <c r="H14" i="2"/>
  <c r="H12" i="2"/>
  <c r="H11" i="2"/>
  <c r="H13" i="2"/>
</calcChain>
</file>

<file path=xl/sharedStrings.xml><?xml version="1.0" encoding="utf-8"?>
<sst xmlns="http://schemas.openxmlformats.org/spreadsheetml/2006/main" count="541" uniqueCount="43">
  <si>
    <t>Índica FIRJAN de Gestão Fiscal</t>
  </si>
  <si>
    <t>SC</t>
  </si>
  <si>
    <t>Média dos Municípios</t>
  </si>
  <si>
    <t>Mediana dos Municípios</t>
  </si>
  <si>
    <t>Máximo dos Municípios</t>
  </si>
  <si>
    <t>Mínimo dos Municípios</t>
  </si>
  <si>
    <t>IFGF</t>
  </si>
  <si>
    <t>Receita Própria</t>
  </si>
  <si>
    <t>Gastos com Pessoal</t>
  </si>
  <si>
    <t>Investimentos</t>
  </si>
  <si>
    <t xml:space="preserve">Liquidez </t>
  </si>
  <si>
    <t>Custo da Dívida</t>
  </si>
  <si>
    <t>Ranking IFGF Receita Própria</t>
  </si>
  <si>
    <t>UF</t>
  </si>
  <si>
    <t>Município</t>
  </si>
  <si>
    <t>Nacional</t>
  </si>
  <si>
    <t>Estadual</t>
  </si>
  <si>
    <t>Lages</t>
  </si>
  <si>
    <t>Otacílio Costa</t>
  </si>
  <si>
    <t>Correia Pinto</t>
  </si>
  <si>
    <t>São Joaquim</t>
  </si>
  <si>
    <t>São José do Cerrito</t>
  </si>
  <si>
    <t>Capão Alto</t>
  </si>
  <si>
    <t>Urubici</t>
  </si>
  <si>
    <t>Campo Belo do Sul</t>
  </si>
  <si>
    <t>Painel</t>
  </si>
  <si>
    <t>Bom Jardim da Serra</t>
  </si>
  <si>
    <t>Palmeira</t>
  </si>
  <si>
    <t>Bocaina do Sul</t>
  </si>
  <si>
    <t>Cerro Negro</t>
  </si>
  <si>
    <t>Anita Garibaldi</t>
  </si>
  <si>
    <t>*</t>
  </si>
  <si>
    <t>Bom Retiro</t>
  </si>
  <si>
    <t>Ponte Alta</t>
  </si>
  <si>
    <t>Rio Rufino</t>
  </si>
  <si>
    <t>Urupema</t>
  </si>
  <si>
    <t>*Município com dados não disponíveis.</t>
  </si>
  <si>
    <t>IFGF Geral 2015</t>
  </si>
  <si>
    <t>Ranking IFGF Geral</t>
  </si>
  <si>
    <t>IFGF Gastos com Pessoal</t>
  </si>
  <si>
    <t>Ranking IFGF Investimentos</t>
  </si>
  <si>
    <t>Ranking IFGF liquidez</t>
  </si>
  <si>
    <t>Ranking IFGF Custo da Divida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</si>
</sst>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#\º"/>
    <numFmt numFmtId="166" formatCode="_-* #,##0_-;\-* #,##0_-;_-* &quot;-&quot;??_-;_-@_-"/>
    <numFmt numFmtId="167" formatCode="_-* #,##0.0000_-;\-* #,##0.00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rebuchet MS"/>
      <family val="2"/>
    </font>
    <font>
      <b/>
      <sz val="10"/>
      <color indexed="8"/>
      <name val="Trebuchet MS"/>
      <family val="2"/>
    </font>
    <font>
      <sz val="10"/>
      <color indexed="9"/>
      <name val="Trebuchet MS"/>
      <family val="2"/>
    </font>
    <font>
      <sz val="9"/>
      <color indexed="8"/>
      <name val="Trebuchet MS"/>
      <family val="2"/>
    </font>
    <font>
      <b/>
      <sz val="10"/>
      <color indexed="9"/>
      <name val="Trebuchet MS"/>
      <family val="2"/>
    </font>
    <font>
      <b/>
      <sz val="9"/>
      <name val="Trebuchet MS"/>
      <family val="2"/>
    </font>
    <font>
      <b/>
      <sz val="9"/>
      <color indexed="9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9.3000000000000007"/>
      <name val="Trebuchet MS"/>
      <family val="2"/>
    </font>
    <font>
      <sz val="9"/>
      <color theme="1"/>
      <name val="Trebuchet MS"/>
      <family val="2"/>
    </font>
    <font>
      <b/>
      <sz val="14"/>
      <color rgb="FFFFFFFF"/>
      <name val="Gisha"/>
      <family val="2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left" vertical="center"/>
    </xf>
    <xf numFmtId="0" fontId="4" fillId="3" borderId="7" xfId="2" applyFont="1" applyFill="1" applyBorder="1" applyAlignment="1">
      <alignment horizontal="left" vertical="center"/>
    </xf>
    <xf numFmtId="0" fontId="5" fillId="4" borderId="8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164" fontId="6" fillId="3" borderId="10" xfId="2" applyNumberFormat="1" applyFont="1" applyFill="1" applyBorder="1" applyAlignment="1">
      <alignment horizontal="center" vertical="center"/>
    </xf>
    <xf numFmtId="0" fontId="7" fillId="5" borderId="8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164" fontId="8" fillId="6" borderId="10" xfId="2" applyNumberFormat="1" applyFont="1" applyFill="1" applyBorder="1" applyAlignment="1">
      <alignment horizontal="center" vertical="center"/>
    </xf>
    <xf numFmtId="0" fontId="5" fillId="4" borderId="11" xfId="2" applyFont="1" applyFill="1" applyBorder="1" applyAlignment="1">
      <alignment horizontal="center" vertical="center" wrapText="1"/>
    </xf>
    <xf numFmtId="0" fontId="5" fillId="4" borderId="12" xfId="2" applyFont="1" applyFill="1" applyBorder="1" applyAlignment="1">
      <alignment horizontal="center" vertical="center" wrapText="1"/>
    </xf>
    <xf numFmtId="164" fontId="6" fillId="3" borderId="13" xfId="2" applyNumberFormat="1" applyFont="1" applyFill="1" applyBorder="1" applyAlignment="1">
      <alignment horizontal="center" vertical="center"/>
    </xf>
    <xf numFmtId="1" fontId="7" fillId="4" borderId="3" xfId="2" applyNumberFormat="1" applyFont="1" applyFill="1" applyBorder="1" applyAlignment="1">
      <alignment horizontal="center" vertical="center"/>
    </xf>
    <xf numFmtId="1" fontId="7" fillId="4" borderId="4" xfId="2" applyNumberFormat="1" applyFont="1" applyFill="1" applyBorder="1" applyAlignment="1">
      <alignment horizontal="center" vertical="center"/>
    </xf>
    <xf numFmtId="1" fontId="7" fillId="4" borderId="9" xfId="2" applyNumberFormat="1" applyFont="1" applyFill="1" applyBorder="1" applyAlignment="1">
      <alignment horizontal="center" vertical="center"/>
    </xf>
    <xf numFmtId="1" fontId="7" fillId="4" borderId="9" xfId="2" applyNumberFormat="1" applyFont="1" applyFill="1" applyBorder="1" applyAlignment="1">
      <alignment horizontal="center" vertical="center" wrapText="1"/>
    </xf>
    <xf numFmtId="0" fontId="5" fillId="4" borderId="14" xfId="2" applyFont="1" applyFill="1" applyBorder="1" applyAlignment="1">
      <alignment horizontal="center" vertical="center" wrapText="1"/>
    </xf>
    <xf numFmtId="0" fontId="7" fillId="5" borderId="14" xfId="2" applyFont="1" applyFill="1" applyBorder="1" applyAlignment="1">
      <alignment horizontal="center" vertical="center" wrapText="1"/>
    </xf>
    <xf numFmtId="0" fontId="5" fillId="4" borderId="15" xfId="2" applyFont="1" applyFill="1" applyBorder="1" applyAlignment="1">
      <alignment horizontal="center" vertical="center" wrapText="1"/>
    </xf>
    <xf numFmtId="1" fontId="9" fillId="4" borderId="16" xfId="2" applyNumberFormat="1" applyFont="1" applyFill="1" applyBorder="1" applyAlignment="1">
      <alignment horizontal="center" vertical="center"/>
    </xf>
    <xf numFmtId="1" fontId="7" fillId="4" borderId="9" xfId="2" applyNumberFormat="1" applyFont="1" applyFill="1" applyBorder="1" applyAlignment="1">
      <alignment horizontal="center" vertical="center"/>
    </xf>
    <xf numFmtId="1" fontId="7" fillId="4" borderId="17" xfId="2" applyNumberFormat="1" applyFont="1" applyFill="1" applyBorder="1" applyAlignment="1">
      <alignment horizontal="center" vertical="center"/>
    </xf>
    <xf numFmtId="1" fontId="7" fillId="4" borderId="17" xfId="2" applyNumberFormat="1" applyFont="1" applyFill="1" applyBorder="1" applyAlignment="1">
      <alignment horizontal="center" vertical="center" wrapText="1"/>
    </xf>
    <xf numFmtId="0" fontId="5" fillId="4" borderId="18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5" fillId="4" borderId="19" xfId="2" applyFont="1" applyFill="1" applyBorder="1" applyAlignment="1">
      <alignment horizontal="center" vertical="center" wrapText="1"/>
    </xf>
    <xf numFmtId="165" fontId="10" fillId="2" borderId="2" xfId="2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left" vertical="center" wrapText="1"/>
    </xf>
    <xf numFmtId="0" fontId="11" fillId="2" borderId="5" xfId="2" applyFont="1" applyFill="1" applyBorder="1" applyAlignment="1">
      <alignment horizontal="left" vertical="center" wrapText="1"/>
    </xf>
    <xf numFmtId="164" fontId="10" fillId="2" borderId="20" xfId="2" applyNumberFormat="1" applyFont="1" applyFill="1" applyBorder="1" applyAlignment="1">
      <alignment horizontal="center" vertical="center"/>
    </xf>
    <xf numFmtId="164" fontId="10" fillId="2" borderId="5" xfId="2" applyNumberFormat="1" applyFont="1" applyFill="1" applyBorder="1" applyAlignment="1">
      <alignment horizontal="center" vertical="center"/>
    </xf>
    <xf numFmtId="165" fontId="10" fillId="0" borderId="0" xfId="2" applyNumberFormat="1" applyFont="1" applyBorder="1" applyAlignment="1">
      <alignment horizontal="center" vertical="center"/>
    </xf>
    <xf numFmtId="0" fontId="11" fillId="7" borderId="2" xfId="2" applyFont="1" applyFill="1" applyBorder="1" applyAlignment="1">
      <alignment horizontal="left" vertical="center" wrapText="1"/>
    </xf>
    <xf numFmtId="0" fontId="11" fillId="7" borderId="0" xfId="2" applyFont="1" applyFill="1" applyBorder="1" applyAlignment="1">
      <alignment horizontal="left" vertical="center" wrapText="1"/>
    </xf>
    <xf numFmtId="164" fontId="10" fillId="7" borderId="21" xfId="2" applyNumberFormat="1" applyFont="1" applyFill="1" applyBorder="1" applyAlignment="1">
      <alignment horizontal="center" vertical="center"/>
    </xf>
    <xf numFmtId="164" fontId="12" fillId="7" borderId="9" xfId="2" applyNumberFormat="1" applyFont="1" applyFill="1" applyBorder="1" applyAlignment="1">
      <alignment horizontal="center" vertical="center"/>
    </xf>
    <xf numFmtId="164" fontId="10" fillId="7" borderId="0" xfId="2" applyNumberFormat="1" applyFont="1" applyFill="1" applyBorder="1" applyAlignment="1">
      <alignment horizontal="center" vertical="center"/>
    </xf>
    <xf numFmtId="1" fontId="13" fillId="0" borderId="0" xfId="1" applyNumberFormat="1" applyFont="1" applyAlignment="1" applyProtection="1">
      <alignment horizontal="center"/>
    </xf>
    <xf numFmtId="166" fontId="13" fillId="0" borderId="0" xfId="1" applyNumberFormat="1" applyFont="1" applyProtection="1"/>
    <xf numFmtId="167" fontId="13" fillId="0" borderId="0" xfId="1" applyNumberFormat="1" applyFont="1" applyAlignment="1" applyProtection="1">
      <alignment horizontal="center"/>
    </xf>
    <xf numFmtId="0" fontId="14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9</xdr:col>
      <xdr:colOff>600075</xdr:colOff>
      <xdr:row>8</xdr:row>
      <xdr:rowOff>0</xdr:rowOff>
    </xdr:to>
    <xdr:pic>
      <xdr:nvPicPr>
        <xdr:cNvPr id="2" name="Imagem 9" descr="C:\Users\mafonso\AppData\Local\Microsoft\Windows\Temporary Internet Files\Content.Word\cabeçalh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9154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512445</xdr:colOff>
      <xdr:row>7</xdr:row>
      <xdr:rowOff>430531</xdr:rowOff>
    </xdr:from>
    <xdr:to>
      <xdr:col>8</xdr:col>
      <xdr:colOff>662950</xdr:colOff>
      <xdr:row>8</xdr:row>
      <xdr:rowOff>66736</xdr:rowOff>
    </xdr:to>
    <xdr:sp macro="" textlink="">
      <xdr:nvSpPr>
        <xdr:cNvPr id="3" name="CaixaDeTexto 2"/>
        <xdr:cNvSpPr txBox="1"/>
      </xdr:nvSpPr>
      <xdr:spPr>
        <a:xfrm>
          <a:off x="6217920" y="1211581"/>
          <a:ext cx="1817380" cy="255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solidFill>
                <a:schemeClr val="bg1"/>
              </a:solidFill>
              <a:latin typeface="Gisha" pitchFamily="34" charset="-79"/>
              <a:cs typeface="Gisha" pitchFamily="34" charset="-79"/>
            </a:rPr>
            <a:t>ANO</a:t>
          </a:r>
          <a:r>
            <a:rPr lang="pt-BR" sz="1000" b="1" baseline="0">
              <a:solidFill>
                <a:schemeClr val="bg1"/>
              </a:solidFill>
              <a:latin typeface="Gisha" pitchFamily="34" charset="-79"/>
              <a:cs typeface="Gisha" pitchFamily="34" charset="-79"/>
            </a:rPr>
            <a:t> BASE 2015</a:t>
          </a:r>
          <a:endParaRPr lang="pt-BR" sz="1000" b="1">
            <a:solidFill>
              <a:schemeClr val="bg1"/>
            </a:solidFill>
            <a:latin typeface="Gisha" pitchFamily="34" charset="-79"/>
            <a:cs typeface="Gisha" pitchFamily="34" charset="-79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9</xdr:col>
      <xdr:colOff>600075</xdr:colOff>
      <xdr:row>8</xdr:row>
      <xdr:rowOff>0</xdr:rowOff>
    </xdr:to>
    <xdr:pic>
      <xdr:nvPicPr>
        <xdr:cNvPr id="2" name="Imagem 9" descr="C:\Users\mafonso\AppData\Local\Microsoft\Windows\Temporary Internet Files\Content.Word\cabeçalh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9154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512445</xdr:colOff>
      <xdr:row>7</xdr:row>
      <xdr:rowOff>430531</xdr:rowOff>
    </xdr:from>
    <xdr:to>
      <xdr:col>8</xdr:col>
      <xdr:colOff>662950</xdr:colOff>
      <xdr:row>8</xdr:row>
      <xdr:rowOff>66736</xdr:rowOff>
    </xdr:to>
    <xdr:sp macro="" textlink="">
      <xdr:nvSpPr>
        <xdr:cNvPr id="3" name="CaixaDeTexto 2"/>
        <xdr:cNvSpPr txBox="1"/>
      </xdr:nvSpPr>
      <xdr:spPr>
        <a:xfrm>
          <a:off x="6579870" y="1525906"/>
          <a:ext cx="1750705" cy="64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solidFill>
                <a:schemeClr val="bg1"/>
              </a:solidFill>
              <a:latin typeface="Gisha" pitchFamily="34" charset="-79"/>
              <a:cs typeface="Gisha" pitchFamily="34" charset="-79"/>
            </a:rPr>
            <a:t>ANO</a:t>
          </a:r>
          <a:r>
            <a:rPr lang="pt-BR" sz="1000" b="1" baseline="0">
              <a:solidFill>
                <a:schemeClr val="bg1"/>
              </a:solidFill>
              <a:latin typeface="Gisha" pitchFamily="34" charset="-79"/>
              <a:cs typeface="Gisha" pitchFamily="34" charset="-79"/>
            </a:rPr>
            <a:t> BASE 2015</a:t>
          </a:r>
          <a:endParaRPr lang="pt-BR" sz="1000" b="1">
            <a:solidFill>
              <a:schemeClr val="bg1"/>
            </a:solidFill>
            <a:latin typeface="Gisha" pitchFamily="34" charset="-79"/>
            <a:cs typeface="Gisha" pitchFamily="34" charset="-79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9</xdr:col>
      <xdr:colOff>600075</xdr:colOff>
      <xdr:row>8</xdr:row>
      <xdr:rowOff>0</xdr:rowOff>
    </xdr:to>
    <xdr:pic>
      <xdr:nvPicPr>
        <xdr:cNvPr id="2" name="Imagem 9" descr="C:\Users\mafonso\AppData\Local\Microsoft\Windows\Temporary Internet Files\Content.Word\cabeçalh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9154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512445</xdr:colOff>
      <xdr:row>7</xdr:row>
      <xdr:rowOff>430531</xdr:rowOff>
    </xdr:from>
    <xdr:to>
      <xdr:col>8</xdr:col>
      <xdr:colOff>662950</xdr:colOff>
      <xdr:row>8</xdr:row>
      <xdr:rowOff>66736</xdr:rowOff>
    </xdr:to>
    <xdr:sp macro="" textlink="">
      <xdr:nvSpPr>
        <xdr:cNvPr id="3" name="CaixaDeTexto 2"/>
        <xdr:cNvSpPr txBox="1"/>
      </xdr:nvSpPr>
      <xdr:spPr>
        <a:xfrm>
          <a:off x="6579870" y="1525906"/>
          <a:ext cx="1750705" cy="64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solidFill>
                <a:schemeClr val="bg1"/>
              </a:solidFill>
              <a:latin typeface="Gisha" pitchFamily="34" charset="-79"/>
              <a:cs typeface="Gisha" pitchFamily="34" charset="-79"/>
            </a:rPr>
            <a:t>ANO</a:t>
          </a:r>
          <a:r>
            <a:rPr lang="pt-BR" sz="1000" b="1" baseline="0">
              <a:solidFill>
                <a:schemeClr val="bg1"/>
              </a:solidFill>
              <a:latin typeface="Gisha" pitchFamily="34" charset="-79"/>
              <a:cs typeface="Gisha" pitchFamily="34" charset="-79"/>
            </a:rPr>
            <a:t> BASE 2015</a:t>
          </a:r>
          <a:endParaRPr lang="pt-BR" sz="1000" b="1">
            <a:solidFill>
              <a:schemeClr val="bg1"/>
            </a:solidFill>
            <a:latin typeface="Gisha" pitchFamily="34" charset="-79"/>
            <a:cs typeface="Gisha" pitchFamily="34" charset="-79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9</xdr:col>
      <xdr:colOff>600075</xdr:colOff>
      <xdr:row>8</xdr:row>
      <xdr:rowOff>0</xdr:rowOff>
    </xdr:to>
    <xdr:pic>
      <xdr:nvPicPr>
        <xdr:cNvPr id="2" name="Imagem 9" descr="C:\Users\mafonso\AppData\Local\Microsoft\Windows\Temporary Internet Files\Content.Word\cabeçalh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9154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512445</xdr:colOff>
      <xdr:row>7</xdr:row>
      <xdr:rowOff>430531</xdr:rowOff>
    </xdr:from>
    <xdr:to>
      <xdr:col>8</xdr:col>
      <xdr:colOff>662950</xdr:colOff>
      <xdr:row>8</xdr:row>
      <xdr:rowOff>66736</xdr:rowOff>
    </xdr:to>
    <xdr:sp macro="" textlink="">
      <xdr:nvSpPr>
        <xdr:cNvPr id="3" name="CaixaDeTexto 2"/>
        <xdr:cNvSpPr txBox="1"/>
      </xdr:nvSpPr>
      <xdr:spPr>
        <a:xfrm>
          <a:off x="6579870" y="1525906"/>
          <a:ext cx="1750705" cy="64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solidFill>
                <a:schemeClr val="bg1"/>
              </a:solidFill>
              <a:latin typeface="Gisha" pitchFamily="34" charset="-79"/>
              <a:cs typeface="Gisha" pitchFamily="34" charset="-79"/>
            </a:rPr>
            <a:t>ANO</a:t>
          </a:r>
          <a:r>
            <a:rPr lang="pt-BR" sz="1000" b="1" baseline="0">
              <a:solidFill>
                <a:schemeClr val="bg1"/>
              </a:solidFill>
              <a:latin typeface="Gisha" pitchFamily="34" charset="-79"/>
              <a:cs typeface="Gisha" pitchFamily="34" charset="-79"/>
            </a:rPr>
            <a:t> BASE 2015</a:t>
          </a:r>
          <a:endParaRPr lang="pt-BR" sz="1000" b="1">
            <a:solidFill>
              <a:schemeClr val="bg1"/>
            </a:solidFill>
            <a:latin typeface="Gisha" pitchFamily="34" charset="-79"/>
            <a:cs typeface="Gisha" pitchFamily="34" charset="-79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9</xdr:col>
      <xdr:colOff>600075</xdr:colOff>
      <xdr:row>8</xdr:row>
      <xdr:rowOff>0</xdr:rowOff>
    </xdr:to>
    <xdr:pic>
      <xdr:nvPicPr>
        <xdr:cNvPr id="2" name="Imagem 9" descr="C:\Users\mafonso\AppData\Local\Microsoft\Windows\Temporary Internet Files\Content.Word\cabeçalh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9154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512445</xdr:colOff>
      <xdr:row>7</xdr:row>
      <xdr:rowOff>430531</xdr:rowOff>
    </xdr:from>
    <xdr:to>
      <xdr:col>8</xdr:col>
      <xdr:colOff>662950</xdr:colOff>
      <xdr:row>8</xdr:row>
      <xdr:rowOff>66736</xdr:rowOff>
    </xdr:to>
    <xdr:sp macro="" textlink="">
      <xdr:nvSpPr>
        <xdr:cNvPr id="3" name="CaixaDeTexto 2"/>
        <xdr:cNvSpPr txBox="1"/>
      </xdr:nvSpPr>
      <xdr:spPr>
        <a:xfrm>
          <a:off x="6579870" y="1525906"/>
          <a:ext cx="1750705" cy="64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solidFill>
                <a:schemeClr val="bg1"/>
              </a:solidFill>
              <a:latin typeface="Gisha" pitchFamily="34" charset="-79"/>
              <a:cs typeface="Gisha" pitchFamily="34" charset="-79"/>
            </a:rPr>
            <a:t>ANO</a:t>
          </a:r>
          <a:r>
            <a:rPr lang="pt-BR" sz="1000" b="1" baseline="0">
              <a:solidFill>
                <a:schemeClr val="bg1"/>
              </a:solidFill>
              <a:latin typeface="Gisha" pitchFamily="34" charset="-79"/>
              <a:cs typeface="Gisha" pitchFamily="34" charset="-79"/>
            </a:rPr>
            <a:t> BASE 2015</a:t>
          </a:r>
          <a:endParaRPr lang="pt-BR" sz="1000" b="1">
            <a:solidFill>
              <a:schemeClr val="bg1"/>
            </a:solidFill>
            <a:latin typeface="Gisha" pitchFamily="34" charset="-79"/>
            <a:cs typeface="Gisha" pitchFamily="34" charset="-79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9</xdr:col>
      <xdr:colOff>600075</xdr:colOff>
      <xdr:row>8</xdr:row>
      <xdr:rowOff>0</xdr:rowOff>
    </xdr:to>
    <xdr:pic>
      <xdr:nvPicPr>
        <xdr:cNvPr id="2" name="Imagem 9" descr="C:\Users\mafonso\AppData\Local\Microsoft\Windows\Temporary Internet Files\Content.Word\cabeçalh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9154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512445</xdr:colOff>
      <xdr:row>7</xdr:row>
      <xdr:rowOff>430531</xdr:rowOff>
    </xdr:from>
    <xdr:to>
      <xdr:col>8</xdr:col>
      <xdr:colOff>662950</xdr:colOff>
      <xdr:row>8</xdr:row>
      <xdr:rowOff>66736</xdr:rowOff>
    </xdr:to>
    <xdr:sp macro="" textlink="">
      <xdr:nvSpPr>
        <xdr:cNvPr id="3" name="CaixaDeTexto 2"/>
        <xdr:cNvSpPr txBox="1"/>
      </xdr:nvSpPr>
      <xdr:spPr>
        <a:xfrm>
          <a:off x="6579870" y="1525906"/>
          <a:ext cx="1750705" cy="64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solidFill>
                <a:schemeClr val="bg1"/>
              </a:solidFill>
              <a:latin typeface="Gisha" pitchFamily="34" charset="-79"/>
              <a:cs typeface="Gisha" pitchFamily="34" charset="-79"/>
            </a:rPr>
            <a:t>ANO</a:t>
          </a:r>
          <a:r>
            <a:rPr lang="pt-BR" sz="1000" b="1" baseline="0">
              <a:solidFill>
                <a:schemeClr val="bg1"/>
              </a:solidFill>
              <a:latin typeface="Gisha" pitchFamily="34" charset="-79"/>
              <a:cs typeface="Gisha" pitchFamily="34" charset="-79"/>
            </a:rPr>
            <a:t> BASE 2015</a:t>
          </a:r>
          <a:endParaRPr lang="pt-BR" sz="1000" b="1">
            <a:solidFill>
              <a:schemeClr val="bg1"/>
            </a:solidFill>
            <a:latin typeface="Gisha" pitchFamily="34" charset="-79"/>
            <a:cs typeface="Gisha" pitchFamily="34" charset="-79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36"/>
  <sheetViews>
    <sheetView workbookViewId="0">
      <selection activeCell="P27" sqref="P27"/>
    </sheetView>
  </sheetViews>
  <sheetFormatPr defaultRowHeight="15" x14ac:dyDescent="0.25"/>
  <cols>
    <col min="2" max="2" width="26.140625" customWidth="1"/>
    <col min="4" max="4" width="22.42578125" customWidth="1"/>
    <col min="5" max="5" width="12.85546875" customWidth="1"/>
    <col min="6" max="6" width="11.28515625" customWidth="1"/>
    <col min="7" max="7" width="10.85546875" customWidth="1"/>
    <col min="8" max="8" width="14" customWidth="1"/>
  </cols>
  <sheetData>
    <row r="9" spans="1:10" x14ac:dyDescent="0.25">
      <c r="A9" s="1" t="s">
        <v>0</v>
      </c>
      <c r="B9" s="2"/>
      <c r="C9" s="6" t="s">
        <v>1</v>
      </c>
      <c r="D9" s="7"/>
      <c r="E9" s="12" t="s">
        <v>6</v>
      </c>
      <c r="F9" s="15" t="s">
        <v>7</v>
      </c>
      <c r="G9" s="12" t="s">
        <v>8</v>
      </c>
      <c r="H9" s="18" t="s">
        <v>9</v>
      </c>
      <c r="I9" s="18" t="s">
        <v>10</v>
      </c>
      <c r="J9" s="18" t="s">
        <v>11</v>
      </c>
    </row>
    <row r="10" spans="1:10" ht="15.75" thickBot="1" x14ac:dyDescent="0.3">
      <c r="A10" s="3"/>
      <c r="B10" s="4"/>
      <c r="C10" s="8"/>
      <c r="D10" s="9"/>
      <c r="E10" s="13"/>
      <c r="F10" s="16"/>
      <c r="G10" s="13"/>
      <c r="H10" s="19"/>
      <c r="I10" s="19"/>
      <c r="J10" s="19"/>
    </row>
    <row r="11" spans="1:10" ht="15.75" thickBot="1" x14ac:dyDescent="0.3">
      <c r="A11" s="3"/>
      <c r="B11" s="4"/>
      <c r="C11" s="10" t="s">
        <v>2</v>
      </c>
      <c r="D11" s="11"/>
      <c r="E11" s="14">
        <f ca="1">AVERAGE(E$11:E$65260)</f>
        <v>0.54227615796215356</v>
      </c>
      <c r="F11" s="17">
        <f ca="1">AVERAGE(F$11:F$65260)</f>
        <v>0.34591808799642465</v>
      </c>
      <c r="G11" s="14">
        <f ca="1">AVERAGE(G$11:G$65260)</f>
        <v>0.5323388687385</v>
      </c>
      <c r="H11" s="20">
        <f ca="1">AVERAGE(H$11:H$65260)</f>
        <v>0.60886830321137053</v>
      </c>
      <c r="I11" s="20">
        <f ca="1">AVERAGE(I$11:I$65260)</f>
        <v>0.55995622812932599</v>
      </c>
      <c r="J11" s="20">
        <f ca="1">AVERAGE(J$11:J$65260)</f>
        <v>0.81682823145139283</v>
      </c>
    </row>
    <row r="12" spans="1:10" ht="15.75" thickBot="1" x14ac:dyDescent="0.3">
      <c r="A12" s="3"/>
      <c r="B12" s="4"/>
      <c r="C12" s="10" t="s">
        <v>3</v>
      </c>
      <c r="D12" s="11"/>
      <c r="E12" s="14">
        <f ca="1">MEDIAN(E$11:E$65260)</f>
        <v>0.54952954994868719</v>
      </c>
      <c r="F12" s="17">
        <f ca="1">MEDIAN(F$11:F$65260)</f>
        <v>0.28698896793431766</v>
      </c>
      <c r="G12" s="14">
        <f ca="1">MEDIAN(G$11:G$65260)</f>
        <v>0.53050266776523958</v>
      </c>
      <c r="H12" s="20">
        <f ca="1">MEDIAN(H$11:H$65260)</f>
        <v>0.59438021586838474</v>
      </c>
      <c r="I12" s="20">
        <f ca="1">MEDIAN(I$11:I$65260)</f>
        <v>0.57447549002752585</v>
      </c>
      <c r="J12" s="20">
        <f ca="1">MEDIAN(J$11:J$65260)</f>
        <v>0.83920077353506828</v>
      </c>
    </row>
    <row r="13" spans="1:10" ht="15.75" thickBot="1" x14ac:dyDescent="0.3">
      <c r="A13" s="3"/>
      <c r="B13" s="4"/>
      <c r="C13" s="10" t="s">
        <v>4</v>
      </c>
      <c r="D13" s="11"/>
      <c r="E13" s="14">
        <f ca="1">MAX(E$11:E$65260)</f>
        <v>0.86755500759485926</v>
      </c>
      <c r="F13" s="17">
        <f ca="1">MAX(F$11:F$65260)</f>
        <v>1</v>
      </c>
      <c r="G13" s="14">
        <f ca="1">MAX(G$11:G$65260)</f>
        <v>0.88090103855314417</v>
      </c>
      <c r="H13" s="20">
        <f ca="1">MAX(H$11:H$65260)</f>
        <v>1</v>
      </c>
      <c r="I13" s="20">
        <f ca="1">MAX(I$11:I$65260)</f>
        <v>1</v>
      </c>
      <c r="J13" s="20">
        <f ca="1">MAX(J$11:J$65260)</f>
        <v>1</v>
      </c>
    </row>
    <row r="14" spans="1:10" ht="18.75" thickBot="1" x14ac:dyDescent="0.3">
      <c r="A14" s="5">
        <v>2015</v>
      </c>
      <c r="B14" s="5"/>
      <c r="C14" s="10" t="s">
        <v>5</v>
      </c>
      <c r="D14" s="11"/>
      <c r="E14" s="14">
        <f t="shared" ref="E14:J14" ca="1" si="0">MIN(E$11:E$65260)</f>
        <v>0.17710111703199283</v>
      </c>
      <c r="F14" s="17">
        <f t="shared" ca="1" si="0"/>
        <v>6.9762238612816121E-2</v>
      </c>
      <c r="G14" s="14">
        <f t="shared" ca="1" si="0"/>
        <v>0</v>
      </c>
      <c r="H14" s="20">
        <f t="shared" ca="1" si="0"/>
        <v>2.603746643669955E-2</v>
      </c>
      <c r="I14" s="20">
        <f t="shared" ca="1" si="0"/>
        <v>0</v>
      </c>
      <c r="J14" s="20">
        <f t="shared" ca="1" si="0"/>
        <v>0.28601072090140323</v>
      </c>
    </row>
    <row r="15" spans="1:10" ht="15.75" thickBot="1" x14ac:dyDescent="0.3">
      <c r="A15" s="21" t="s">
        <v>12</v>
      </c>
      <c r="B15" s="22"/>
      <c r="C15" s="23" t="s">
        <v>13</v>
      </c>
      <c r="D15" s="24" t="s">
        <v>14</v>
      </c>
      <c r="E15" s="25" t="s">
        <v>6</v>
      </c>
      <c r="F15" s="26" t="s">
        <v>7</v>
      </c>
      <c r="G15" s="25" t="s">
        <v>8</v>
      </c>
      <c r="H15" s="27" t="s">
        <v>9</v>
      </c>
      <c r="I15" s="27" t="s">
        <v>10</v>
      </c>
      <c r="J15" s="18" t="s">
        <v>11</v>
      </c>
    </row>
    <row r="16" spans="1:10" ht="15.75" thickBot="1" x14ac:dyDescent="0.3">
      <c r="A16" s="28" t="s">
        <v>15</v>
      </c>
      <c r="B16" s="29" t="s">
        <v>16</v>
      </c>
      <c r="C16" s="30"/>
      <c r="D16" s="31"/>
      <c r="E16" s="32"/>
      <c r="F16" s="33"/>
      <c r="G16" s="32"/>
      <c r="H16" s="34"/>
      <c r="I16" s="34"/>
      <c r="J16" s="19"/>
    </row>
    <row r="17" spans="1:16" ht="19.5" thickBot="1" x14ac:dyDescent="0.3">
      <c r="A17" s="35">
        <v>213</v>
      </c>
      <c r="B17" s="35">
        <v>25</v>
      </c>
      <c r="C17" s="36" t="s">
        <v>1</v>
      </c>
      <c r="D17" s="37" t="s">
        <v>17</v>
      </c>
      <c r="E17" s="38">
        <v>0.55175167634533939</v>
      </c>
      <c r="F17" s="17">
        <v>0.71145269990061433</v>
      </c>
      <c r="G17" s="38">
        <v>0.61382086928395407</v>
      </c>
      <c r="H17" s="39">
        <v>0.32886937077681355</v>
      </c>
      <c r="I17" s="39">
        <v>0.50502948597808506</v>
      </c>
      <c r="J17" s="39">
        <v>0.65937880508959412</v>
      </c>
      <c r="P17" s="49" t="s">
        <v>37</v>
      </c>
    </row>
    <row r="18" spans="1:16" x14ac:dyDescent="0.25">
      <c r="A18" s="40">
        <v>371</v>
      </c>
      <c r="B18" s="40">
        <v>42</v>
      </c>
      <c r="C18" s="41" t="s">
        <v>1</v>
      </c>
      <c r="D18" s="42" t="s">
        <v>18</v>
      </c>
      <c r="E18" s="43">
        <v>0.39300977734836906</v>
      </c>
      <c r="F18" s="44">
        <v>0.58822620157892358</v>
      </c>
      <c r="G18" s="43">
        <v>0.43793978793033173</v>
      </c>
      <c r="H18" s="45">
        <v>0.40222831223035821</v>
      </c>
      <c r="I18" s="45">
        <v>0</v>
      </c>
      <c r="J18" s="45">
        <v>0.7162105945695596</v>
      </c>
    </row>
    <row r="19" spans="1:16" x14ac:dyDescent="0.25">
      <c r="A19" s="40">
        <v>784</v>
      </c>
      <c r="B19" s="40">
        <v>80</v>
      </c>
      <c r="C19" s="41" t="s">
        <v>1</v>
      </c>
      <c r="D19" s="42" t="s">
        <v>19</v>
      </c>
      <c r="E19" s="43">
        <v>0.5260504455471352</v>
      </c>
      <c r="F19" s="44">
        <v>0.42361480267613033</v>
      </c>
      <c r="G19" s="43">
        <v>0.45224986384447141</v>
      </c>
      <c r="H19" s="45">
        <v>0.6775989553418118</v>
      </c>
      <c r="I19" s="45">
        <v>0.55462225769748064</v>
      </c>
      <c r="J19" s="45">
        <v>0.51731122646159067</v>
      </c>
    </row>
    <row r="20" spans="1:16" x14ac:dyDescent="0.25">
      <c r="A20" s="40">
        <v>1107</v>
      </c>
      <c r="B20" s="40">
        <v>104</v>
      </c>
      <c r="C20" s="41" t="s">
        <v>1</v>
      </c>
      <c r="D20" s="42" t="s">
        <v>20</v>
      </c>
      <c r="E20" s="43">
        <v>0.60949640096040447</v>
      </c>
      <c r="F20" s="44">
        <v>0.34572301491925689</v>
      </c>
      <c r="G20" s="43">
        <v>0.47768306366123547</v>
      </c>
      <c r="H20" s="45">
        <v>0.57491868931236301</v>
      </c>
      <c r="I20" s="45">
        <v>0.89423909376949928</v>
      </c>
      <c r="J20" s="45">
        <v>0.93669532086374585</v>
      </c>
    </row>
    <row r="21" spans="1:16" x14ac:dyDescent="0.25">
      <c r="A21" s="40">
        <v>1133</v>
      </c>
      <c r="B21" s="40">
        <v>106</v>
      </c>
      <c r="C21" s="41" t="s">
        <v>1</v>
      </c>
      <c r="D21" s="42" t="s">
        <v>21</v>
      </c>
      <c r="E21" s="43">
        <v>0.69407073292782173</v>
      </c>
      <c r="F21" s="44">
        <v>0.34146422204958915</v>
      </c>
      <c r="G21" s="43">
        <v>0.6662717591138575</v>
      </c>
      <c r="H21" s="45">
        <v>1</v>
      </c>
      <c r="I21" s="45">
        <v>0.75060701727025347</v>
      </c>
      <c r="J21" s="45">
        <v>0.73443558280239141</v>
      </c>
    </row>
    <row r="22" spans="1:16" x14ac:dyDescent="0.25">
      <c r="A22" s="40">
        <v>1169</v>
      </c>
      <c r="B22" s="40">
        <v>108</v>
      </c>
      <c r="C22" s="41" t="s">
        <v>1</v>
      </c>
      <c r="D22" s="42" t="s">
        <v>22</v>
      </c>
      <c r="E22" s="43">
        <v>0.46050776679678429</v>
      </c>
      <c r="F22" s="44">
        <v>0.33551085964866001</v>
      </c>
      <c r="G22" s="43">
        <v>0.4617171353460181</v>
      </c>
      <c r="H22" s="45">
        <v>0.37621648901567672</v>
      </c>
      <c r="I22" s="45">
        <v>0.44894006438601741</v>
      </c>
      <c r="J22" s="45">
        <v>0.95471243407600515</v>
      </c>
    </row>
    <row r="23" spans="1:16" x14ac:dyDescent="0.25">
      <c r="A23" s="40">
        <v>1650</v>
      </c>
      <c r="B23" s="40">
        <v>154</v>
      </c>
      <c r="C23" s="41" t="s">
        <v>1</v>
      </c>
      <c r="D23" s="42" t="s">
        <v>23</v>
      </c>
      <c r="E23" s="43">
        <v>0.17710111703199283</v>
      </c>
      <c r="F23" s="44">
        <v>0.26681087200716547</v>
      </c>
      <c r="G23" s="43">
        <v>0</v>
      </c>
      <c r="H23" s="45">
        <v>0.18840273805507424</v>
      </c>
      <c r="I23" s="45">
        <v>0</v>
      </c>
      <c r="J23" s="45">
        <v>0.74678054767988877</v>
      </c>
    </row>
    <row r="24" spans="1:16" ht="15.75" thickBot="1" x14ac:dyDescent="0.3">
      <c r="A24" s="40">
        <v>2457</v>
      </c>
      <c r="B24" s="40">
        <v>200</v>
      </c>
      <c r="C24" s="41" t="s">
        <v>1</v>
      </c>
      <c r="D24" s="42" t="s">
        <v>24</v>
      </c>
      <c r="E24" s="43">
        <v>0.40970738702558995</v>
      </c>
      <c r="F24" s="44">
        <v>0.18430876138909041</v>
      </c>
      <c r="G24" s="43">
        <v>0.44932356474878565</v>
      </c>
      <c r="H24" s="45">
        <v>0.32826641581328203</v>
      </c>
      <c r="I24" s="45">
        <v>0.41457853371813036</v>
      </c>
      <c r="J24" s="45">
        <v>1</v>
      </c>
    </row>
    <row r="25" spans="1:16" ht="15.75" thickBot="1" x14ac:dyDescent="0.3">
      <c r="A25" s="35">
        <v>2536</v>
      </c>
      <c r="B25" s="35">
        <v>203</v>
      </c>
      <c r="C25" s="36" t="s">
        <v>1</v>
      </c>
      <c r="D25" s="37" t="s">
        <v>25</v>
      </c>
      <c r="E25" s="38">
        <v>0.5285565315680939</v>
      </c>
      <c r="F25" s="17">
        <v>0.17677582533202532</v>
      </c>
      <c r="G25" s="38">
        <v>0.50352255954628622</v>
      </c>
      <c r="H25" s="39">
        <v>0.75299841288490477</v>
      </c>
      <c r="I25" s="39">
        <v>0.53469342133559106</v>
      </c>
      <c r="J25" s="39">
        <v>0.85758732270862259</v>
      </c>
    </row>
    <row r="26" spans="1:16" ht="15.75" thickBot="1" x14ac:dyDescent="0.3">
      <c r="A26" s="35">
        <v>2652</v>
      </c>
      <c r="B26" s="35">
        <v>213</v>
      </c>
      <c r="C26" s="36" t="s">
        <v>1</v>
      </c>
      <c r="D26" s="37" t="s">
        <v>26</v>
      </c>
      <c r="E26" s="38">
        <v>0.59163702048040312</v>
      </c>
      <c r="F26" s="17">
        <v>0.16817845937994627</v>
      </c>
      <c r="G26" s="38">
        <v>0.55515617718864529</v>
      </c>
      <c r="H26" s="39">
        <v>0.49635311147041561</v>
      </c>
      <c r="I26" s="39">
        <v>1</v>
      </c>
      <c r="J26" s="39">
        <v>0.92207277171626434</v>
      </c>
    </row>
    <row r="27" spans="1:16" x14ac:dyDescent="0.25">
      <c r="A27" s="40">
        <v>3347</v>
      </c>
      <c r="B27" s="40">
        <v>256</v>
      </c>
      <c r="C27" s="41" t="s">
        <v>1</v>
      </c>
      <c r="D27" s="42" t="s">
        <v>27</v>
      </c>
      <c r="E27" s="43">
        <v>0.30422548407117589</v>
      </c>
      <c r="F27" s="44">
        <v>0.11754473182011953</v>
      </c>
      <c r="G27" s="43">
        <v>0.57055725403245616</v>
      </c>
      <c r="H27" s="45">
        <v>0.42570864064220171</v>
      </c>
      <c r="I27" s="45">
        <v>0</v>
      </c>
      <c r="J27" s="45">
        <v>0.53618093109850906</v>
      </c>
    </row>
    <row r="28" spans="1:16" x14ac:dyDescent="0.25">
      <c r="A28" s="40">
        <v>3538</v>
      </c>
      <c r="B28" s="40">
        <v>264</v>
      </c>
      <c r="C28" s="41" t="s">
        <v>1</v>
      </c>
      <c r="D28" s="42" t="s">
        <v>28</v>
      </c>
      <c r="E28" s="43">
        <v>0.59829320207194781</v>
      </c>
      <c r="F28" s="44">
        <v>0.10334093404616346</v>
      </c>
      <c r="G28" s="43">
        <v>0.47483567848191344</v>
      </c>
      <c r="H28" s="45">
        <v>0.88157963779566295</v>
      </c>
      <c r="I28" s="45">
        <v>0.84859775720597042</v>
      </c>
      <c r="J28" s="45">
        <v>0.78913550377763098</v>
      </c>
    </row>
    <row r="29" spans="1:16" x14ac:dyDescent="0.25">
      <c r="A29" s="40">
        <v>3652</v>
      </c>
      <c r="B29" s="40">
        <v>268</v>
      </c>
      <c r="C29" s="41" t="s">
        <v>1</v>
      </c>
      <c r="D29" s="42" t="s">
        <v>29</v>
      </c>
      <c r="E29" s="43">
        <v>0.4142420358202577</v>
      </c>
      <c r="F29" s="44">
        <v>9.5129926016020841E-2</v>
      </c>
      <c r="G29" s="43">
        <v>0.42280925366226008</v>
      </c>
      <c r="H29" s="45">
        <v>0.37495861380469392</v>
      </c>
      <c r="I29" s="45">
        <v>0.63286036736006168</v>
      </c>
      <c r="J29" s="45">
        <v>0.70946449630574482</v>
      </c>
    </row>
    <row r="30" spans="1:16" ht="15.75" thickBot="1" x14ac:dyDescent="0.3">
      <c r="A30" s="40"/>
      <c r="B30" s="40"/>
      <c r="C30" s="41" t="s">
        <v>1</v>
      </c>
      <c r="D30" s="42" t="s">
        <v>30</v>
      </c>
      <c r="E30" s="43" t="s">
        <v>31</v>
      </c>
      <c r="F30" s="44" t="s">
        <v>31</v>
      </c>
      <c r="G30" s="43" t="s">
        <v>31</v>
      </c>
      <c r="H30" s="45" t="s">
        <v>31</v>
      </c>
      <c r="I30" s="45" t="s">
        <v>31</v>
      </c>
      <c r="J30" s="45" t="s">
        <v>31</v>
      </c>
    </row>
    <row r="31" spans="1:16" ht="15.75" thickBot="1" x14ac:dyDescent="0.3">
      <c r="A31" s="35"/>
      <c r="B31" s="35"/>
      <c r="C31" s="36" t="s">
        <v>1</v>
      </c>
      <c r="D31" s="37" t="s">
        <v>32</v>
      </c>
      <c r="E31" s="38" t="s">
        <v>31</v>
      </c>
      <c r="F31" s="17" t="s">
        <v>31</v>
      </c>
      <c r="G31" s="38" t="s">
        <v>31</v>
      </c>
      <c r="H31" s="39" t="s">
        <v>31</v>
      </c>
      <c r="I31" s="39" t="s">
        <v>31</v>
      </c>
      <c r="J31" s="39" t="s">
        <v>31</v>
      </c>
    </row>
    <row r="32" spans="1:16" ht="15.75" thickBot="1" x14ac:dyDescent="0.3">
      <c r="A32" s="40"/>
      <c r="B32" s="40"/>
      <c r="C32" s="41" t="s">
        <v>1</v>
      </c>
      <c r="D32" s="42" t="s">
        <v>33</v>
      </c>
      <c r="E32" s="43" t="s">
        <v>31</v>
      </c>
      <c r="F32" s="44" t="s">
        <v>31</v>
      </c>
      <c r="G32" s="43" t="s">
        <v>31</v>
      </c>
      <c r="H32" s="45" t="s">
        <v>31</v>
      </c>
      <c r="I32" s="45" t="s">
        <v>31</v>
      </c>
      <c r="J32" s="45" t="s">
        <v>31</v>
      </c>
    </row>
    <row r="33" spans="1:10" ht="15.75" thickBot="1" x14ac:dyDescent="0.3">
      <c r="A33" s="35"/>
      <c r="B33" s="35"/>
      <c r="C33" s="36" t="s">
        <v>1</v>
      </c>
      <c r="D33" s="37" t="s">
        <v>34</v>
      </c>
      <c r="E33" s="38" t="s">
        <v>31</v>
      </c>
      <c r="F33" s="17" t="s">
        <v>31</v>
      </c>
      <c r="G33" s="38" t="s">
        <v>31</v>
      </c>
      <c r="H33" s="39" t="s">
        <v>31</v>
      </c>
      <c r="I33" s="39" t="s">
        <v>31</v>
      </c>
      <c r="J33" s="39" t="s">
        <v>31</v>
      </c>
    </row>
    <row r="34" spans="1:10" ht="15.75" thickBot="1" x14ac:dyDescent="0.3">
      <c r="A34" s="35"/>
      <c r="B34" s="35"/>
      <c r="C34" s="36" t="s">
        <v>1</v>
      </c>
      <c r="D34" s="37" t="s">
        <v>35</v>
      </c>
      <c r="E34" s="38" t="s">
        <v>31</v>
      </c>
      <c r="F34" s="17" t="s">
        <v>31</v>
      </c>
      <c r="G34" s="38" t="s">
        <v>31</v>
      </c>
      <c r="H34" s="39" t="s">
        <v>31</v>
      </c>
      <c r="I34" s="39" t="s">
        <v>31</v>
      </c>
      <c r="J34" s="39" t="s">
        <v>31</v>
      </c>
    </row>
    <row r="35" spans="1:10" ht="16.5" x14ac:dyDescent="0.35">
      <c r="A35" s="46"/>
      <c r="B35" s="46"/>
      <c r="C35" s="47"/>
      <c r="D35" s="48"/>
      <c r="E35" s="47"/>
      <c r="F35" s="47"/>
      <c r="G35" s="48"/>
      <c r="H35" s="47"/>
      <c r="I35" s="47"/>
      <c r="J35" s="48"/>
    </row>
    <row r="36" spans="1:10" ht="16.5" x14ac:dyDescent="0.35">
      <c r="A36" s="46"/>
      <c r="B36" s="46" t="s">
        <v>36</v>
      </c>
      <c r="C36" s="47"/>
      <c r="D36" s="48"/>
      <c r="E36" s="47"/>
      <c r="F36" s="47"/>
      <c r="G36" s="48"/>
      <c r="H36" s="47"/>
      <c r="I36" s="47"/>
      <c r="J36" s="48"/>
    </row>
  </sheetData>
  <mergeCells count="22">
    <mergeCell ref="J9:J10"/>
    <mergeCell ref="A15:B15"/>
    <mergeCell ref="C15:C16"/>
    <mergeCell ref="D15:D16"/>
    <mergeCell ref="E15:E16"/>
    <mergeCell ref="F15:F16"/>
    <mergeCell ref="G15:G16"/>
    <mergeCell ref="H15:H16"/>
    <mergeCell ref="I15:I16"/>
    <mergeCell ref="J15:J16"/>
    <mergeCell ref="E9:E10"/>
    <mergeCell ref="F9:F10"/>
    <mergeCell ref="G9:G10"/>
    <mergeCell ref="H9:H10"/>
    <mergeCell ref="I9:I10"/>
    <mergeCell ref="A9:B13"/>
    <mergeCell ref="A14:B14"/>
    <mergeCell ref="C9:D10"/>
    <mergeCell ref="C11:D11"/>
    <mergeCell ref="C12:D12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37"/>
  <sheetViews>
    <sheetView topLeftCell="A8" workbookViewId="0">
      <selection activeCell="I39" sqref="I39"/>
    </sheetView>
  </sheetViews>
  <sheetFormatPr defaultRowHeight="15" x14ac:dyDescent="0.25"/>
  <cols>
    <col min="2" max="2" width="26.140625" customWidth="1"/>
    <col min="4" max="4" width="22.42578125" customWidth="1"/>
    <col min="5" max="5" width="12.85546875" customWidth="1"/>
    <col min="6" max="6" width="11.28515625" customWidth="1"/>
    <col min="7" max="7" width="10.85546875" customWidth="1"/>
    <col min="8" max="8" width="14" customWidth="1"/>
  </cols>
  <sheetData>
    <row r="9" spans="1:10" x14ac:dyDescent="0.25">
      <c r="A9" s="1" t="s">
        <v>0</v>
      </c>
      <c r="B9" s="2"/>
      <c r="C9" s="6" t="s">
        <v>1</v>
      </c>
      <c r="D9" s="7"/>
      <c r="E9" s="12" t="s">
        <v>6</v>
      </c>
      <c r="F9" s="15" t="s">
        <v>7</v>
      </c>
      <c r="G9" s="12" t="s">
        <v>8</v>
      </c>
      <c r="H9" s="18" t="s">
        <v>9</v>
      </c>
      <c r="I9" s="18" t="s">
        <v>10</v>
      </c>
      <c r="J9" s="18" t="s">
        <v>11</v>
      </c>
    </row>
    <row r="10" spans="1:10" ht="15.75" thickBot="1" x14ac:dyDescent="0.3">
      <c r="A10" s="3"/>
      <c r="B10" s="4"/>
      <c r="C10" s="8"/>
      <c r="D10" s="9"/>
      <c r="E10" s="13"/>
      <c r="F10" s="16"/>
      <c r="G10" s="13"/>
      <c r="H10" s="19"/>
      <c r="I10" s="19"/>
      <c r="J10" s="19"/>
    </row>
    <row r="11" spans="1:10" ht="15.75" thickBot="1" x14ac:dyDescent="0.3">
      <c r="A11" s="3"/>
      <c r="B11" s="4"/>
      <c r="C11" s="10" t="s">
        <v>2</v>
      </c>
      <c r="D11" s="11"/>
      <c r="E11" s="14">
        <f ca="1">AVERAGE(E$11:E$64959)</f>
        <v>0.54227615796215356</v>
      </c>
      <c r="F11" s="17">
        <f ca="1">AVERAGE(F$11:F$64959)</f>
        <v>0.34591808799642465</v>
      </c>
      <c r="G11" s="14">
        <f ca="1">AVERAGE(G$11:G$64959)</f>
        <v>0.5323388687385</v>
      </c>
      <c r="H11" s="20">
        <f ca="1">AVERAGE(H$11:H$64959)</f>
        <v>0.60886830321137053</v>
      </c>
      <c r="I11" s="20">
        <f ca="1">AVERAGE(I$11:I$64959)</f>
        <v>0.55995622812932599</v>
      </c>
      <c r="J11" s="20">
        <f ca="1">AVERAGE(J$11:J$64959)</f>
        <v>0.81682823145139283</v>
      </c>
    </row>
    <row r="12" spans="1:10" ht="15.75" thickBot="1" x14ac:dyDescent="0.3">
      <c r="A12" s="3"/>
      <c r="B12" s="4"/>
      <c r="C12" s="10" t="s">
        <v>3</v>
      </c>
      <c r="D12" s="11"/>
      <c r="E12" s="14">
        <f ca="1">MEDIAN(E$11:E$64959)</f>
        <v>0.54952954994868719</v>
      </c>
      <c r="F12" s="17">
        <f ca="1">MEDIAN(F$11:F$64959)</f>
        <v>0.28698896793431766</v>
      </c>
      <c r="G12" s="14">
        <f ca="1">MEDIAN(G$11:G$64959)</f>
        <v>0.53050266776523958</v>
      </c>
      <c r="H12" s="20">
        <f ca="1">MEDIAN(H$11:H$64959)</f>
        <v>0.59438021586838474</v>
      </c>
      <c r="I12" s="20">
        <f ca="1">MEDIAN(I$11:I$64959)</f>
        <v>0.57447549002752585</v>
      </c>
      <c r="J12" s="20">
        <f ca="1">MEDIAN(J$11:J$64959)</f>
        <v>0.83920077353506828</v>
      </c>
    </row>
    <row r="13" spans="1:10" ht="15.75" thickBot="1" x14ac:dyDescent="0.3">
      <c r="A13" s="3"/>
      <c r="B13" s="4"/>
      <c r="C13" s="10" t="s">
        <v>4</v>
      </c>
      <c r="D13" s="11"/>
      <c r="E13" s="14">
        <f ca="1">MAX(E$11:E$64959)</f>
        <v>0.86755500759485926</v>
      </c>
      <c r="F13" s="17">
        <f ca="1">MAX(F$11:F$64959)</f>
        <v>1</v>
      </c>
      <c r="G13" s="14">
        <f ca="1">MAX(G$11:G$64959)</f>
        <v>0.88090103855314417</v>
      </c>
      <c r="H13" s="20">
        <f ca="1">MAX(H$11:H$64959)</f>
        <v>1</v>
      </c>
      <c r="I13" s="20">
        <f ca="1">MAX(I$11:I$64959)</f>
        <v>1</v>
      </c>
      <c r="J13" s="20">
        <f ca="1">MAX(J$11:J$64959)</f>
        <v>1</v>
      </c>
    </row>
    <row r="14" spans="1:10" ht="18.75" thickBot="1" x14ac:dyDescent="0.3">
      <c r="A14" s="5">
        <v>2015</v>
      </c>
      <c r="B14" s="5"/>
      <c r="C14" s="10" t="s">
        <v>5</v>
      </c>
      <c r="D14" s="11"/>
      <c r="E14" s="14">
        <f t="shared" ref="E14:J14" ca="1" si="0">MIN(E$11:E$64959)</f>
        <v>0.17710111703199283</v>
      </c>
      <c r="F14" s="17">
        <f t="shared" ca="1" si="0"/>
        <v>6.9762238612816121E-2</v>
      </c>
      <c r="G14" s="14">
        <f t="shared" ca="1" si="0"/>
        <v>0</v>
      </c>
      <c r="H14" s="20">
        <f t="shared" ca="1" si="0"/>
        <v>2.603746643669955E-2</v>
      </c>
      <c r="I14" s="20">
        <f t="shared" ca="1" si="0"/>
        <v>0</v>
      </c>
      <c r="J14" s="20">
        <f t="shared" ca="1" si="0"/>
        <v>0.28601072090140323</v>
      </c>
    </row>
    <row r="15" spans="1:10" ht="15.75" thickBot="1" x14ac:dyDescent="0.3">
      <c r="A15" s="21" t="s">
        <v>38</v>
      </c>
      <c r="B15" s="22"/>
      <c r="C15" s="23" t="s">
        <v>13</v>
      </c>
      <c r="D15" s="24" t="s">
        <v>14</v>
      </c>
      <c r="E15" s="25" t="s">
        <v>6</v>
      </c>
      <c r="F15" s="26" t="s">
        <v>7</v>
      </c>
      <c r="G15" s="25" t="s">
        <v>8</v>
      </c>
      <c r="H15" s="27" t="s">
        <v>9</v>
      </c>
      <c r="I15" s="27" t="s">
        <v>10</v>
      </c>
      <c r="J15" s="18" t="s">
        <v>11</v>
      </c>
    </row>
    <row r="16" spans="1:10" ht="15.75" thickBot="1" x14ac:dyDescent="0.3">
      <c r="A16" s="28" t="s">
        <v>15</v>
      </c>
      <c r="B16" s="29" t="s">
        <v>16</v>
      </c>
      <c r="C16" s="30"/>
      <c r="D16" s="31"/>
      <c r="E16" s="32"/>
      <c r="F16" s="33"/>
      <c r="G16" s="32"/>
      <c r="H16" s="34"/>
      <c r="I16" s="34"/>
      <c r="J16" s="19"/>
    </row>
    <row r="17" spans="1:10" ht="15.75" thickBot="1" x14ac:dyDescent="0.3">
      <c r="A17" s="35">
        <v>147</v>
      </c>
      <c r="B17" s="35">
        <v>19</v>
      </c>
      <c r="C17" s="36" t="s">
        <v>1</v>
      </c>
      <c r="D17" s="37" t="s">
        <v>21</v>
      </c>
      <c r="E17" s="17">
        <v>0.69407073292782173</v>
      </c>
      <c r="F17" s="39">
        <v>0.34146422204958915</v>
      </c>
      <c r="G17" s="38">
        <v>0.6662717591138575</v>
      </c>
      <c r="H17" s="39">
        <v>1</v>
      </c>
      <c r="I17" s="39">
        <v>0.75060701727025347</v>
      </c>
      <c r="J17" s="39">
        <v>0.73443558280239141</v>
      </c>
    </row>
    <row r="18" spans="1:10" ht="15.75" thickBot="1" x14ac:dyDescent="0.3">
      <c r="A18" s="35">
        <v>522</v>
      </c>
      <c r="B18" s="35">
        <v>65</v>
      </c>
      <c r="C18" s="36" t="s">
        <v>1</v>
      </c>
      <c r="D18" s="37" t="s">
        <v>20</v>
      </c>
      <c r="E18" s="17">
        <v>0.60949640096040447</v>
      </c>
      <c r="F18" s="39">
        <v>0.34572301491925689</v>
      </c>
      <c r="G18" s="38">
        <v>0.47768306366123547</v>
      </c>
      <c r="H18" s="39">
        <v>0.57491868931236301</v>
      </c>
      <c r="I18" s="39">
        <v>0.89423909376949928</v>
      </c>
      <c r="J18" s="39">
        <v>0.93669532086374585</v>
      </c>
    </row>
    <row r="19" spans="1:10" ht="15.75" thickBot="1" x14ac:dyDescent="0.3">
      <c r="A19" s="40">
        <v>613</v>
      </c>
      <c r="B19" s="40">
        <v>80</v>
      </c>
      <c r="C19" s="41" t="s">
        <v>1</v>
      </c>
      <c r="D19" s="42" t="s">
        <v>28</v>
      </c>
      <c r="E19" s="44">
        <v>0.59829320207194781</v>
      </c>
      <c r="F19" s="45">
        <v>0.10334093404616346</v>
      </c>
      <c r="G19" s="43">
        <v>0.47483567848191344</v>
      </c>
      <c r="H19" s="45">
        <v>0.88157963779566295</v>
      </c>
      <c r="I19" s="45">
        <v>0.84859775720597042</v>
      </c>
      <c r="J19" s="45">
        <v>0.78913550377763098</v>
      </c>
    </row>
    <row r="20" spans="1:10" ht="15.75" thickBot="1" x14ac:dyDescent="0.3">
      <c r="A20" s="35">
        <v>671</v>
      </c>
      <c r="B20" s="35">
        <v>83</v>
      </c>
      <c r="C20" s="36" t="s">
        <v>1</v>
      </c>
      <c r="D20" s="37" t="s">
        <v>26</v>
      </c>
      <c r="E20" s="17">
        <v>0.59163702048040312</v>
      </c>
      <c r="F20" s="39">
        <v>0.16817845937994627</v>
      </c>
      <c r="G20" s="38">
        <v>0.55515617718864529</v>
      </c>
      <c r="H20" s="39">
        <v>0.49635311147041561</v>
      </c>
      <c r="I20" s="39">
        <v>1</v>
      </c>
      <c r="J20" s="39">
        <v>0.92207277171626434</v>
      </c>
    </row>
    <row r="21" spans="1:10" ht="15.75" thickBot="1" x14ac:dyDescent="0.3">
      <c r="A21" s="35">
        <v>1059</v>
      </c>
      <c r="B21" s="35">
        <v>131</v>
      </c>
      <c r="C21" s="36" t="s">
        <v>1</v>
      </c>
      <c r="D21" s="37" t="s">
        <v>17</v>
      </c>
      <c r="E21" s="17">
        <v>0.55175167634533939</v>
      </c>
      <c r="F21" s="39">
        <v>0.71145269990061433</v>
      </c>
      <c r="G21" s="38">
        <v>0.61382086928395407</v>
      </c>
      <c r="H21" s="39">
        <v>0.32886937077681355</v>
      </c>
      <c r="I21" s="39">
        <v>0.50502948597808506</v>
      </c>
      <c r="J21" s="39">
        <v>0.65937880508959412</v>
      </c>
    </row>
    <row r="22" spans="1:10" ht="15.75" thickBot="1" x14ac:dyDescent="0.3">
      <c r="A22" s="35">
        <v>1302</v>
      </c>
      <c r="B22" s="35">
        <v>161</v>
      </c>
      <c r="C22" s="36" t="s">
        <v>1</v>
      </c>
      <c r="D22" s="37" t="s">
        <v>25</v>
      </c>
      <c r="E22" s="17">
        <v>0.5285565315680939</v>
      </c>
      <c r="F22" s="39">
        <v>0.17677582533202532</v>
      </c>
      <c r="G22" s="38">
        <v>0.50352255954628622</v>
      </c>
      <c r="H22" s="39">
        <v>0.75299841288490477</v>
      </c>
      <c r="I22" s="39">
        <v>0.53469342133559106</v>
      </c>
      <c r="J22" s="39">
        <v>0.85758732270862259</v>
      </c>
    </row>
    <row r="23" spans="1:10" ht="15.75" thickBot="1" x14ac:dyDescent="0.3">
      <c r="A23" s="40">
        <v>1329</v>
      </c>
      <c r="B23" s="40">
        <v>164</v>
      </c>
      <c r="C23" s="41" t="s">
        <v>1</v>
      </c>
      <c r="D23" s="42" t="s">
        <v>19</v>
      </c>
      <c r="E23" s="44">
        <v>0.5260504455471352</v>
      </c>
      <c r="F23" s="45">
        <v>0.42361480267613033</v>
      </c>
      <c r="G23" s="43">
        <v>0.45224986384447141</v>
      </c>
      <c r="H23" s="45">
        <v>0.6775989553418118</v>
      </c>
      <c r="I23" s="45">
        <v>0.55462225769748064</v>
      </c>
      <c r="J23" s="45">
        <v>0.51731122646159067</v>
      </c>
    </row>
    <row r="24" spans="1:10" ht="15.75" thickBot="1" x14ac:dyDescent="0.3">
      <c r="A24" s="35">
        <v>2165</v>
      </c>
      <c r="B24" s="35">
        <v>227</v>
      </c>
      <c r="C24" s="36" t="s">
        <v>1</v>
      </c>
      <c r="D24" s="37" t="s">
        <v>22</v>
      </c>
      <c r="E24" s="17">
        <v>0.46050776679678429</v>
      </c>
      <c r="F24" s="39">
        <v>0.33551085964866001</v>
      </c>
      <c r="G24" s="38">
        <v>0.4617171353460181</v>
      </c>
      <c r="H24" s="39">
        <v>0.37621648901567672</v>
      </c>
      <c r="I24" s="39">
        <v>0.44894006438601741</v>
      </c>
      <c r="J24" s="39">
        <v>0.95471243407600515</v>
      </c>
    </row>
    <row r="25" spans="1:10" x14ac:dyDescent="0.25">
      <c r="A25" s="40">
        <v>2805</v>
      </c>
      <c r="B25" s="40">
        <v>246</v>
      </c>
      <c r="C25" s="41" t="s">
        <v>1</v>
      </c>
      <c r="D25" s="42" t="s">
        <v>29</v>
      </c>
      <c r="E25" s="44">
        <v>0.4142420358202577</v>
      </c>
      <c r="F25" s="45">
        <v>9.5129926016020841E-2</v>
      </c>
      <c r="G25" s="43">
        <v>0.42280925366226008</v>
      </c>
      <c r="H25" s="45">
        <v>0.37495861380469392</v>
      </c>
      <c r="I25" s="45">
        <v>0.63286036736006168</v>
      </c>
      <c r="J25" s="45">
        <v>0.70946449630574482</v>
      </c>
    </row>
    <row r="26" spans="1:10" x14ac:dyDescent="0.25">
      <c r="A26" s="40">
        <v>2845</v>
      </c>
      <c r="B26" s="40">
        <v>248</v>
      </c>
      <c r="C26" s="41" t="s">
        <v>1</v>
      </c>
      <c r="D26" s="42" t="s">
        <v>24</v>
      </c>
      <c r="E26" s="44">
        <v>0.40970738702558995</v>
      </c>
      <c r="F26" s="45">
        <v>0.18430876138909041</v>
      </c>
      <c r="G26" s="43">
        <v>0.44932356474878565</v>
      </c>
      <c r="H26" s="45">
        <v>0.32826641581328203</v>
      </c>
      <c r="I26" s="45">
        <v>0.41457853371813036</v>
      </c>
      <c r="J26" s="45">
        <v>1</v>
      </c>
    </row>
    <row r="27" spans="1:10" ht="15.75" thickBot="1" x14ac:dyDescent="0.3">
      <c r="A27" s="40">
        <v>3060</v>
      </c>
      <c r="B27" s="40">
        <v>256</v>
      </c>
      <c r="C27" s="41" t="s">
        <v>1</v>
      </c>
      <c r="D27" s="42" t="s">
        <v>18</v>
      </c>
      <c r="E27" s="44">
        <v>0.39300977734836906</v>
      </c>
      <c r="F27" s="45">
        <v>0.58822620157892358</v>
      </c>
      <c r="G27" s="43">
        <v>0.43793978793033173</v>
      </c>
      <c r="H27" s="45">
        <v>0.40222831223035821</v>
      </c>
      <c r="I27" s="45">
        <v>0</v>
      </c>
      <c r="J27" s="45">
        <v>0.7162105945695596</v>
      </c>
    </row>
    <row r="28" spans="1:10" ht="15.75" thickBot="1" x14ac:dyDescent="0.3">
      <c r="A28" s="35">
        <v>3880</v>
      </c>
      <c r="B28" s="35">
        <v>273</v>
      </c>
      <c r="C28" s="36" t="s">
        <v>1</v>
      </c>
      <c r="D28" s="37" t="s">
        <v>27</v>
      </c>
      <c r="E28" s="17">
        <v>0.30422548407117589</v>
      </c>
      <c r="F28" s="39">
        <v>0.11754473182011953</v>
      </c>
      <c r="G28" s="38">
        <v>0.57055725403245616</v>
      </c>
      <c r="H28" s="39">
        <v>0.42570864064220171</v>
      </c>
      <c r="I28" s="39">
        <v>0</v>
      </c>
      <c r="J28" s="39">
        <v>0.53618093109850906</v>
      </c>
    </row>
    <row r="29" spans="1:10" ht="15.75" thickBot="1" x14ac:dyDescent="0.3">
      <c r="A29" s="35">
        <v>4501</v>
      </c>
      <c r="B29" s="35">
        <v>277</v>
      </c>
      <c r="C29" s="36" t="s">
        <v>1</v>
      </c>
      <c r="D29" s="37" t="s">
        <v>23</v>
      </c>
      <c r="E29" s="17">
        <v>0.17710111703199283</v>
      </c>
      <c r="F29" s="39">
        <v>0.26681087200716547</v>
      </c>
      <c r="G29" s="38">
        <v>0</v>
      </c>
      <c r="H29" s="39">
        <v>0.18840273805507424</v>
      </c>
      <c r="I29" s="39">
        <v>0</v>
      </c>
      <c r="J29" s="39">
        <v>0.74678054767988877</v>
      </c>
    </row>
    <row r="30" spans="1:10" ht="15.75" thickBot="1" x14ac:dyDescent="0.3">
      <c r="A30" s="40"/>
      <c r="B30" s="40"/>
      <c r="C30" s="41" t="s">
        <v>1</v>
      </c>
      <c r="D30" s="42" t="s">
        <v>30</v>
      </c>
      <c r="E30" s="44" t="s">
        <v>31</v>
      </c>
      <c r="F30" s="45" t="s">
        <v>31</v>
      </c>
      <c r="G30" s="43" t="s">
        <v>31</v>
      </c>
      <c r="H30" s="45" t="s">
        <v>31</v>
      </c>
      <c r="I30" s="45" t="s">
        <v>31</v>
      </c>
      <c r="J30" s="45" t="s">
        <v>31</v>
      </c>
    </row>
    <row r="31" spans="1:10" ht="15.75" thickBot="1" x14ac:dyDescent="0.3">
      <c r="A31" s="35"/>
      <c r="B31" s="35"/>
      <c r="C31" s="36" t="s">
        <v>1</v>
      </c>
      <c r="D31" s="37" t="s">
        <v>32</v>
      </c>
      <c r="E31" s="17" t="s">
        <v>31</v>
      </c>
      <c r="F31" s="39" t="s">
        <v>31</v>
      </c>
      <c r="G31" s="38" t="s">
        <v>31</v>
      </c>
      <c r="H31" s="39" t="s">
        <v>31</v>
      </c>
      <c r="I31" s="39" t="s">
        <v>31</v>
      </c>
      <c r="J31" s="39" t="s">
        <v>31</v>
      </c>
    </row>
    <row r="32" spans="1:10" ht="15.75" thickBot="1" x14ac:dyDescent="0.3">
      <c r="A32" s="40"/>
      <c r="B32" s="40"/>
      <c r="C32" s="41" t="s">
        <v>1</v>
      </c>
      <c r="D32" s="42" t="s">
        <v>33</v>
      </c>
      <c r="E32" s="44" t="s">
        <v>31</v>
      </c>
      <c r="F32" s="45" t="s">
        <v>31</v>
      </c>
      <c r="G32" s="43" t="s">
        <v>31</v>
      </c>
      <c r="H32" s="45" t="s">
        <v>31</v>
      </c>
      <c r="I32" s="45" t="s">
        <v>31</v>
      </c>
      <c r="J32" s="45" t="s">
        <v>31</v>
      </c>
    </row>
    <row r="33" spans="1:10" ht="15.75" thickBot="1" x14ac:dyDescent="0.3">
      <c r="A33" s="35"/>
      <c r="B33" s="35"/>
      <c r="C33" s="36" t="s">
        <v>1</v>
      </c>
      <c r="D33" s="37" t="s">
        <v>34</v>
      </c>
      <c r="E33" s="17" t="s">
        <v>31</v>
      </c>
      <c r="F33" s="39" t="s">
        <v>31</v>
      </c>
      <c r="G33" s="38" t="s">
        <v>31</v>
      </c>
      <c r="H33" s="39" t="s">
        <v>31</v>
      </c>
      <c r="I33" s="39" t="s">
        <v>31</v>
      </c>
      <c r="J33" s="39" t="s">
        <v>31</v>
      </c>
    </row>
    <row r="34" spans="1:10" ht="15.75" thickBot="1" x14ac:dyDescent="0.3">
      <c r="A34" s="35"/>
      <c r="B34" s="35"/>
      <c r="C34" s="36" t="s">
        <v>1</v>
      </c>
      <c r="D34" s="37" t="s">
        <v>35</v>
      </c>
      <c r="E34" s="17" t="s">
        <v>31</v>
      </c>
      <c r="F34" s="39" t="s">
        <v>31</v>
      </c>
      <c r="G34" s="38" t="s">
        <v>31</v>
      </c>
      <c r="H34" s="39" t="s">
        <v>31</v>
      </c>
      <c r="I34" s="39" t="s">
        <v>31</v>
      </c>
      <c r="J34" s="39" t="s">
        <v>31</v>
      </c>
    </row>
    <row r="35" spans="1:10" ht="16.5" x14ac:dyDescent="0.35">
      <c r="A35" s="46"/>
      <c r="B35" s="46"/>
      <c r="C35" s="47"/>
      <c r="D35" s="48"/>
      <c r="E35" s="47"/>
      <c r="F35" s="47"/>
      <c r="G35" s="48"/>
      <c r="H35" s="47"/>
      <c r="I35" s="47"/>
      <c r="J35" s="48"/>
    </row>
    <row r="36" spans="1:10" ht="16.5" x14ac:dyDescent="0.35">
      <c r="A36" s="46"/>
      <c r="B36" s="46" t="s">
        <v>36</v>
      </c>
      <c r="C36" s="47"/>
      <c r="D36" s="48"/>
      <c r="E36" s="47"/>
      <c r="F36" s="47"/>
      <c r="G36" s="48"/>
      <c r="H36" s="47"/>
      <c r="I36" s="47"/>
      <c r="J36" s="48"/>
    </row>
    <row r="37" spans="1:10" ht="16.5" x14ac:dyDescent="0.35">
      <c r="A37" s="46"/>
      <c r="B37" s="46"/>
      <c r="C37" s="47"/>
      <c r="D37" s="48"/>
      <c r="E37" s="47"/>
      <c r="F37" s="47"/>
      <c r="G37" s="48"/>
      <c r="H37" s="47"/>
      <c r="I37" s="47"/>
      <c r="J37" s="48"/>
    </row>
  </sheetData>
  <mergeCells count="22">
    <mergeCell ref="H15:H16"/>
    <mergeCell ref="I15:I16"/>
    <mergeCell ref="J15:J16"/>
    <mergeCell ref="A15:B15"/>
    <mergeCell ref="C15:C16"/>
    <mergeCell ref="D15:D16"/>
    <mergeCell ref="E15:E16"/>
    <mergeCell ref="F15:F16"/>
    <mergeCell ref="G15:G16"/>
    <mergeCell ref="I9:I10"/>
    <mergeCell ref="J9:J10"/>
    <mergeCell ref="C11:D11"/>
    <mergeCell ref="C12:D12"/>
    <mergeCell ref="C13:D13"/>
    <mergeCell ref="A14:B14"/>
    <mergeCell ref="C14:D14"/>
    <mergeCell ref="A9:B13"/>
    <mergeCell ref="C9:D10"/>
    <mergeCell ref="E9:E10"/>
    <mergeCell ref="F9:F10"/>
    <mergeCell ref="G9:G10"/>
    <mergeCell ref="H9:H10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36"/>
  <sheetViews>
    <sheetView topLeftCell="A2" workbookViewId="0">
      <selection activeCell="M33" sqref="A1:XFD1048576"/>
    </sheetView>
  </sheetViews>
  <sheetFormatPr defaultRowHeight="15" x14ac:dyDescent="0.25"/>
  <cols>
    <col min="2" max="2" width="26.140625" customWidth="1"/>
    <col min="4" max="4" width="22.42578125" customWidth="1"/>
    <col min="5" max="5" width="12.85546875" customWidth="1"/>
    <col min="6" max="6" width="11.28515625" customWidth="1"/>
    <col min="7" max="7" width="10.85546875" customWidth="1"/>
    <col min="8" max="8" width="14" customWidth="1"/>
  </cols>
  <sheetData>
    <row r="9" spans="1:10" x14ac:dyDescent="0.25">
      <c r="A9" s="1" t="s">
        <v>0</v>
      </c>
      <c r="B9" s="2"/>
      <c r="C9" s="6" t="s">
        <v>1</v>
      </c>
      <c r="D9" s="7"/>
      <c r="E9" s="12" t="s">
        <v>6</v>
      </c>
      <c r="F9" s="15" t="s">
        <v>7</v>
      </c>
      <c r="G9" s="12" t="s">
        <v>8</v>
      </c>
      <c r="H9" s="18" t="s">
        <v>9</v>
      </c>
      <c r="I9" s="18" t="s">
        <v>10</v>
      </c>
      <c r="J9" s="18" t="s">
        <v>11</v>
      </c>
    </row>
    <row r="10" spans="1:10" ht="15.75" thickBot="1" x14ac:dyDescent="0.3">
      <c r="A10" s="3"/>
      <c r="B10" s="4"/>
      <c r="C10" s="8"/>
      <c r="D10" s="9"/>
      <c r="E10" s="13"/>
      <c r="F10" s="16"/>
      <c r="G10" s="13"/>
      <c r="H10" s="19"/>
      <c r="I10" s="19"/>
      <c r="J10" s="19"/>
    </row>
    <row r="11" spans="1:10" ht="15.75" thickBot="1" x14ac:dyDescent="0.3">
      <c r="A11" s="3"/>
      <c r="B11" s="4"/>
      <c r="C11" s="10" t="s">
        <v>2</v>
      </c>
      <c r="D11" s="11"/>
      <c r="E11" s="14">
        <f ca="1">AVERAGE(E$11:E$65021)</f>
        <v>0.54227615796215356</v>
      </c>
      <c r="F11" s="17">
        <f ca="1">AVERAGE(F$11:F$65021)</f>
        <v>0.34591808799642465</v>
      </c>
      <c r="G11" s="14">
        <f ca="1">AVERAGE(G$11:G$65021)</f>
        <v>0.5323388687385</v>
      </c>
      <c r="H11" s="20">
        <f ca="1">AVERAGE(H$11:H$65021)</f>
        <v>0.60886830321137053</v>
      </c>
      <c r="I11" s="20">
        <f ca="1">AVERAGE(I$11:I$65021)</f>
        <v>0.55995622812932599</v>
      </c>
      <c r="J11" s="20">
        <f ca="1">AVERAGE(J$11:J$65021)</f>
        <v>0.81682823145139283</v>
      </c>
    </row>
    <row r="12" spans="1:10" ht="15.75" thickBot="1" x14ac:dyDescent="0.3">
      <c r="A12" s="3"/>
      <c r="B12" s="4"/>
      <c r="C12" s="10" t="s">
        <v>3</v>
      </c>
      <c r="D12" s="11"/>
      <c r="E12" s="14">
        <f ca="1">MEDIAN(E$11:E$65021)</f>
        <v>0.54952954994868719</v>
      </c>
      <c r="F12" s="17">
        <f ca="1">MEDIAN(F$11:F$65021)</f>
        <v>0.28698896793431766</v>
      </c>
      <c r="G12" s="14">
        <f ca="1">MEDIAN(G$11:G$65021)</f>
        <v>0.53050266776523958</v>
      </c>
      <c r="H12" s="20">
        <f ca="1">MEDIAN(H$11:H$65021)</f>
        <v>0.59438021586838474</v>
      </c>
      <c r="I12" s="20">
        <f ca="1">MEDIAN(I$11:I$65021)</f>
        <v>0.57447549002752585</v>
      </c>
      <c r="J12" s="20">
        <f ca="1">MEDIAN(J$11:J$65021)</f>
        <v>0.83920077353506828</v>
      </c>
    </row>
    <row r="13" spans="1:10" ht="15.75" thickBot="1" x14ac:dyDescent="0.3">
      <c r="A13" s="3"/>
      <c r="B13" s="4"/>
      <c r="C13" s="10" t="s">
        <v>4</v>
      </c>
      <c r="D13" s="11"/>
      <c r="E13" s="14">
        <f ca="1">MAX(E$11:E$65021)</f>
        <v>0.86755500759485926</v>
      </c>
      <c r="F13" s="17">
        <f ca="1">MAX(F$11:F$65021)</f>
        <v>1</v>
      </c>
      <c r="G13" s="14">
        <f ca="1">MAX(G$11:G$65021)</f>
        <v>0.88090103855314417</v>
      </c>
      <c r="H13" s="20">
        <f ca="1">MAX(H$11:H$65021)</f>
        <v>1</v>
      </c>
      <c r="I13" s="20">
        <f ca="1">MAX(I$11:I$65021)</f>
        <v>1</v>
      </c>
      <c r="J13" s="20">
        <f ca="1">MAX(J$11:J$65021)</f>
        <v>1</v>
      </c>
    </row>
    <row r="14" spans="1:10" ht="18.75" thickBot="1" x14ac:dyDescent="0.3">
      <c r="A14" s="5">
        <v>2015</v>
      </c>
      <c r="B14" s="5"/>
      <c r="C14" s="10" t="s">
        <v>5</v>
      </c>
      <c r="D14" s="11"/>
      <c r="E14" s="14">
        <f t="shared" ref="E14:J14" ca="1" si="0">MIN(E$11:E$65021)</f>
        <v>0.17710111703199283</v>
      </c>
      <c r="F14" s="17">
        <f t="shared" ca="1" si="0"/>
        <v>6.9762238612816121E-2</v>
      </c>
      <c r="G14" s="14">
        <f t="shared" ca="1" si="0"/>
        <v>0</v>
      </c>
      <c r="H14" s="20">
        <f t="shared" ca="1" si="0"/>
        <v>2.603746643669955E-2</v>
      </c>
      <c r="I14" s="20">
        <f t="shared" ca="1" si="0"/>
        <v>0</v>
      </c>
      <c r="J14" s="20">
        <f t="shared" ca="1" si="0"/>
        <v>0.28601072090140323</v>
      </c>
    </row>
    <row r="15" spans="1:10" ht="15.75" thickBot="1" x14ac:dyDescent="0.3">
      <c r="A15" s="21" t="s">
        <v>39</v>
      </c>
      <c r="B15" s="22"/>
      <c r="C15" s="23" t="s">
        <v>13</v>
      </c>
      <c r="D15" s="24" t="s">
        <v>14</v>
      </c>
      <c r="E15" s="25" t="s">
        <v>6</v>
      </c>
      <c r="F15" s="26" t="s">
        <v>7</v>
      </c>
      <c r="G15" s="25" t="s">
        <v>8</v>
      </c>
      <c r="H15" s="27" t="s">
        <v>9</v>
      </c>
      <c r="I15" s="27" t="s">
        <v>10</v>
      </c>
      <c r="J15" s="18" t="s">
        <v>11</v>
      </c>
    </row>
    <row r="16" spans="1:10" ht="15.75" thickBot="1" x14ac:dyDescent="0.3">
      <c r="A16" s="28" t="s">
        <v>15</v>
      </c>
      <c r="B16" s="29" t="s">
        <v>16</v>
      </c>
      <c r="C16" s="30"/>
      <c r="D16" s="31"/>
      <c r="E16" s="32"/>
      <c r="F16" s="33"/>
      <c r="G16" s="32"/>
      <c r="H16" s="34"/>
      <c r="I16" s="34"/>
      <c r="J16" s="19"/>
    </row>
    <row r="17" spans="1:10" ht="15.75" thickBot="1" x14ac:dyDescent="0.3">
      <c r="A17" s="35">
        <v>640</v>
      </c>
      <c r="B17" s="35">
        <v>25</v>
      </c>
      <c r="C17" s="36" t="s">
        <v>1</v>
      </c>
      <c r="D17" s="37" t="s">
        <v>21</v>
      </c>
      <c r="E17" s="38">
        <v>0.69407073292782173</v>
      </c>
      <c r="F17" s="39">
        <v>0.34146422204958915</v>
      </c>
      <c r="G17" s="17">
        <v>0.6662717591138575</v>
      </c>
      <c r="H17" s="39">
        <v>1</v>
      </c>
      <c r="I17" s="39">
        <v>0.75060701727025347</v>
      </c>
      <c r="J17" s="39">
        <v>0.73443558280239141</v>
      </c>
    </row>
    <row r="18" spans="1:10" ht="15.75" thickBot="1" x14ac:dyDescent="0.3">
      <c r="A18" s="35">
        <v>1122</v>
      </c>
      <c r="B18" s="35">
        <v>61</v>
      </c>
      <c r="C18" s="36" t="s">
        <v>1</v>
      </c>
      <c r="D18" s="37" t="s">
        <v>17</v>
      </c>
      <c r="E18" s="38">
        <v>0.55175167634533939</v>
      </c>
      <c r="F18" s="39">
        <v>0.71145269990061433</v>
      </c>
      <c r="G18" s="17">
        <v>0.61382086928395407</v>
      </c>
      <c r="H18" s="39">
        <v>0.32886937077681355</v>
      </c>
      <c r="I18" s="39">
        <v>0.50502948597808506</v>
      </c>
      <c r="J18" s="39">
        <v>0.65937880508959412</v>
      </c>
    </row>
    <row r="19" spans="1:10" ht="15.75" thickBot="1" x14ac:dyDescent="0.3">
      <c r="A19" s="35">
        <v>1628</v>
      </c>
      <c r="B19" s="35">
        <v>99</v>
      </c>
      <c r="C19" s="36" t="s">
        <v>1</v>
      </c>
      <c r="D19" s="37" t="s">
        <v>27</v>
      </c>
      <c r="E19" s="38">
        <v>0.30422548407117589</v>
      </c>
      <c r="F19" s="39">
        <v>0.11754473182011953</v>
      </c>
      <c r="G19" s="17">
        <v>0.57055725403245616</v>
      </c>
      <c r="H19" s="39">
        <v>0.42570864064220171</v>
      </c>
      <c r="I19" s="39">
        <v>0</v>
      </c>
      <c r="J19" s="39">
        <v>0.53618093109850906</v>
      </c>
    </row>
    <row r="20" spans="1:10" x14ac:dyDescent="0.25">
      <c r="A20" s="40">
        <v>1844</v>
      </c>
      <c r="B20" s="40">
        <v>110</v>
      </c>
      <c r="C20" s="41" t="s">
        <v>1</v>
      </c>
      <c r="D20" s="42" t="s">
        <v>26</v>
      </c>
      <c r="E20" s="43">
        <v>0.59163702048040312</v>
      </c>
      <c r="F20" s="45">
        <v>0.16817845937994627</v>
      </c>
      <c r="G20" s="44">
        <v>0.55515617718864529</v>
      </c>
      <c r="H20" s="45">
        <v>0.49635311147041561</v>
      </c>
      <c r="I20" s="45">
        <v>1</v>
      </c>
      <c r="J20" s="45">
        <v>0.92207277171626434</v>
      </c>
    </row>
    <row r="21" spans="1:10" x14ac:dyDescent="0.25">
      <c r="A21" s="40">
        <v>2666</v>
      </c>
      <c r="B21" s="40">
        <v>178</v>
      </c>
      <c r="C21" s="41" t="s">
        <v>1</v>
      </c>
      <c r="D21" s="42" t="s">
        <v>25</v>
      </c>
      <c r="E21" s="43">
        <v>0.5285565315680939</v>
      </c>
      <c r="F21" s="45">
        <v>0.17677582533202532</v>
      </c>
      <c r="G21" s="44">
        <v>0.50352255954628622</v>
      </c>
      <c r="H21" s="45">
        <v>0.75299841288490477</v>
      </c>
      <c r="I21" s="45">
        <v>0.53469342133559106</v>
      </c>
      <c r="J21" s="45">
        <v>0.85758732270862259</v>
      </c>
    </row>
    <row r="22" spans="1:10" ht="15.75" thickBot="1" x14ac:dyDescent="0.3">
      <c r="A22" s="40">
        <v>3069</v>
      </c>
      <c r="B22" s="40">
        <v>210</v>
      </c>
      <c r="C22" s="41" t="s">
        <v>1</v>
      </c>
      <c r="D22" s="42" t="s">
        <v>20</v>
      </c>
      <c r="E22" s="43">
        <v>0.60949640096040447</v>
      </c>
      <c r="F22" s="45">
        <v>0.34572301491925689</v>
      </c>
      <c r="G22" s="44">
        <v>0.47768306366123547</v>
      </c>
      <c r="H22" s="45">
        <v>0.57491868931236301</v>
      </c>
      <c r="I22" s="45">
        <v>0.89423909376949928</v>
      </c>
      <c r="J22" s="45">
        <v>0.93669532086374585</v>
      </c>
    </row>
    <row r="23" spans="1:10" ht="15.75" thickBot="1" x14ac:dyDescent="0.3">
      <c r="A23" s="35">
        <v>3114</v>
      </c>
      <c r="B23" s="35">
        <v>213</v>
      </c>
      <c r="C23" s="36" t="s">
        <v>1</v>
      </c>
      <c r="D23" s="37" t="s">
        <v>28</v>
      </c>
      <c r="E23" s="38">
        <v>0.59829320207194781</v>
      </c>
      <c r="F23" s="39">
        <v>0.10334093404616346</v>
      </c>
      <c r="G23" s="17">
        <v>0.47483567848191344</v>
      </c>
      <c r="H23" s="39">
        <v>0.88157963779566295</v>
      </c>
      <c r="I23" s="39">
        <v>0.84859775720597042</v>
      </c>
      <c r="J23" s="39">
        <v>0.78913550377763098</v>
      </c>
    </row>
    <row r="24" spans="1:10" ht="15.75" thickBot="1" x14ac:dyDescent="0.3">
      <c r="A24" s="35">
        <v>3303</v>
      </c>
      <c r="B24" s="35">
        <v>231</v>
      </c>
      <c r="C24" s="36" t="s">
        <v>1</v>
      </c>
      <c r="D24" s="37" t="s">
        <v>22</v>
      </c>
      <c r="E24" s="38">
        <v>0.46050776679678429</v>
      </c>
      <c r="F24" s="39">
        <v>0.33551085964866001</v>
      </c>
      <c r="G24" s="17">
        <v>0.4617171353460181</v>
      </c>
      <c r="H24" s="39">
        <v>0.37621648901567672</v>
      </c>
      <c r="I24" s="39">
        <v>0.44894006438601741</v>
      </c>
      <c r="J24" s="39">
        <v>0.95471243407600515</v>
      </c>
    </row>
    <row r="25" spans="1:10" ht="15.75" thickBot="1" x14ac:dyDescent="0.3">
      <c r="A25" s="40">
        <v>3416</v>
      </c>
      <c r="B25" s="40">
        <v>240</v>
      </c>
      <c r="C25" s="41" t="s">
        <v>1</v>
      </c>
      <c r="D25" s="42" t="s">
        <v>19</v>
      </c>
      <c r="E25" s="43">
        <v>0.5260504455471352</v>
      </c>
      <c r="F25" s="45">
        <v>0.42361480267613033</v>
      </c>
      <c r="G25" s="44">
        <v>0.45224986384447141</v>
      </c>
      <c r="H25" s="45">
        <v>0.6775989553418118</v>
      </c>
      <c r="I25" s="45">
        <v>0.55462225769748064</v>
      </c>
      <c r="J25" s="45">
        <v>0.51731122646159067</v>
      </c>
    </row>
    <row r="26" spans="1:10" ht="15.75" thickBot="1" x14ac:dyDescent="0.3">
      <c r="A26" s="35">
        <v>3452</v>
      </c>
      <c r="B26" s="35">
        <v>243</v>
      </c>
      <c r="C26" s="36" t="s">
        <v>1</v>
      </c>
      <c r="D26" s="37" t="s">
        <v>24</v>
      </c>
      <c r="E26" s="38">
        <v>0.40970738702558995</v>
      </c>
      <c r="F26" s="39">
        <v>0.18430876138909041</v>
      </c>
      <c r="G26" s="17">
        <v>0.44932356474878565</v>
      </c>
      <c r="H26" s="39">
        <v>0.32826641581328203</v>
      </c>
      <c r="I26" s="39">
        <v>0.41457853371813036</v>
      </c>
      <c r="J26" s="39">
        <v>1</v>
      </c>
    </row>
    <row r="27" spans="1:10" ht="15.75" thickBot="1" x14ac:dyDescent="0.3">
      <c r="A27" s="35">
        <v>3583</v>
      </c>
      <c r="B27" s="35">
        <v>259</v>
      </c>
      <c r="C27" s="36" t="s">
        <v>1</v>
      </c>
      <c r="D27" s="37" t="s">
        <v>18</v>
      </c>
      <c r="E27" s="38">
        <v>0.39300977734836906</v>
      </c>
      <c r="F27" s="39">
        <v>0.58822620157892358</v>
      </c>
      <c r="G27" s="17">
        <v>0.43793978793033173</v>
      </c>
      <c r="H27" s="39">
        <v>0.40222831223035821</v>
      </c>
      <c r="I27" s="39">
        <v>0</v>
      </c>
      <c r="J27" s="39">
        <v>0.7162105945695596</v>
      </c>
    </row>
    <row r="28" spans="1:10" ht="15.75" thickBot="1" x14ac:dyDescent="0.3">
      <c r="A28" s="40">
        <v>3722</v>
      </c>
      <c r="B28" s="40">
        <v>266</v>
      </c>
      <c r="C28" s="41" t="s">
        <v>1</v>
      </c>
      <c r="D28" s="42" t="s">
        <v>29</v>
      </c>
      <c r="E28" s="43">
        <v>0.4142420358202577</v>
      </c>
      <c r="F28" s="45">
        <v>9.5129926016020841E-2</v>
      </c>
      <c r="G28" s="44">
        <v>0.42280925366226008</v>
      </c>
      <c r="H28" s="45">
        <v>0.37495861380469392</v>
      </c>
      <c r="I28" s="45">
        <v>0.63286036736006168</v>
      </c>
      <c r="J28" s="45">
        <v>0.70946449630574482</v>
      </c>
    </row>
    <row r="29" spans="1:10" ht="15.75" thickBot="1" x14ac:dyDescent="0.3">
      <c r="A29" s="35">
        <v>3949</v>
      </c>
      <c r="B29" s="35">
        <v>269</v>
      </c>
      <c r="C29" s="36" t="s">
        <v>1</v>
      </c>
      <c r="D29" s="37" t="s">
        <v>23</v>
      </c>
      <c r="E29" s="38">
        <v>0.17710111703199283</v>
      </c>
      <c r="F29" s="39">
        <v>0.26681087200716547</v>
      </c>
      <c r="G29" s="17">
        <v>0</v>
      </c>
      <c r="H29" s="39">
        <v>0.18840273805507424</v>
      </c>
      <c r="I29" s="39">
        <v>0</v>
      </c>
      <c r="J29" s="39">
        <v>0.74678054767988877</v>
      </c>
    </row>
    <row r="30" spans="1:10" ht="15.75" thickBot="1" x14ac:dyDescent="0.3">
      <c r="A30" s="40"/>
      <c r="B30" s="40"/>
      <c r="C30" s="41" t="s">
        <v>1</v>
      </c>
      <c r="D30" s="42" t="s">
        <v>30</v>
      </c>
      <c r="E30" s="43" t="s">
        <v>31</v>
      </c>
      <c r="F30" s="45" t="s">
        <v>31</v>
      </c>
      <c r="G30" s="44" t="s">
        <v>31</v>
      </c>
      <c r="H30" s="45" t="s">
        <v>31</v>
      </c>
      <c r="I30" s="45" t="s">
        <v>31</v>
      </c>
      <c r="J30" s="45" t="s">
        <v>31</v>
      </c>
    </row>
    <row r="31" spans="1:10" ht="15.75" thickBot="1" x14ac:dyDescent="0.3">
      <c r="A31" s="35"/>
      <c r="B31" s="35"/>
      <c r="C31" s="36" t="s">
        <v>1</v>
      </c>
      <c r="D31" s="37" t="s">
        <v>32</v>
      </c>
      <c r="E31" s="38" t="s">
        <v>31</v>
      </c>
      <c r="F31" s="39" t="s">
        <v>31</v>
      </c>
      <c r="G31" s="17" t="s">
        <v>31</v>
      </c>
      <c r="H31" s="39" t="s">
        <v>31</v>
      </c>
      <c r="I31" s="39" t="s">
        <v>31</v>
      </c>
      <c r="J31" s="39" t="s">
        <v>31</v>
      </c>
    </row>
    <row r="32" spans="1:10" ht="15.75" thickBot="1" x14ac:dyDescent="0.3">
      <c r="A32" s="40"/>
      <c r="B32" s="40"/>
      <c r="C32" s="41" t="s">
        <v>1</v>
      </c>
      <c r="D32" s="42" t="s">
        <v>33</v>
      </c>
      <c r="E32" s="43" t="s">
        <v>31</v>
      </c>
      <c r="F32" s="45" t="s">
        <v>31</v>
      </c>
      <c r="G32" s="44" t="s">
        <v>31</v>
      </c>
      <c r="H32" s="45" t="s">
        <v>31</v>
      </c>
      <c r="I32" s="45" t="s">
        <v>31</v>
      </c>
      <c r="J32" s="45" t="s">
        <v>31</v>
      </c>
    </row>
    <row r="33" spans="1:10" ht="15.75" thickBot="1" x14ac:dyDescent="0.3">
      <c r="A33" s="35"/>
      <c r="B33" s="35"/>
      <c r="C33" s="36" t="s">
        <v>1</v>
      </c>
      <c r="D33" s="37" t="s">
        <v>34</v>
      </c>
      <c r="E33" s="38" t="s">
        <v>31</v>
      </c>
      <c r="F33" s="39" t="s">
        <v>31</v>
      </c>
      <c r="G33" s="17" t="s">
        <v>31</v>
      </c>
      <c r="H33" s="39" t="s">
        <v>31</v>
      </c>
      <c r="I33" s="39" t="s">
        <v>31</v>
      </c>
      <c r="J33" s="39" t="s">
        <v>31</v>
      </c>
    </row>
    <row r="34" spans="1:10" ht="15.75" thickBot="1" x14ac:dyDescent="0.3">
      <c r="A34" s="35"/>
      <c r="B34" s="35"/>
      <c r="C34" s="36" t="s">
        <v>1</v>
      </c>
      <c r="D34" s="37" t="s">
        <v>35</v>
      </c>
      <c r="E34" s="38" t="s">
        <v>31</v>
      </c>
      <c r="F34" s="39" t="s">
        <v>31</v>
      </c>
      <c r="G34" s="17" t="s">
        <v>31</v>
      </c>
      <c r="H34" s="39" t="s">
        <v>31</v>
      </c>
      <c r="I34" s="39" t="s">
        <v>31</v>
      </c>
      <c r="J34" s="39" t="s">
        <v>31</v>
      </c>
    </row>
    <row r="35" spans="1:10" ht="16.5" x14ac:dyDescent="0.35">
      <c r="A35" s="46"/>
      <c r="B35" s="46"/>
      <c r="C35" s="47"/>
      <c r="D35" s="48"/>
      <c r="E35" s="47"/>
      <c r="F35" s="47"/>
      <c r="G35" s="48"/>
      <c r="H35" s="47"/>
      <c r="I35" s="47"/>
      <c r="J35" s="48"/>
    </row>
    <row r="36" spans="1:10" ht="16.5" x14ac:dyDescent="0.35">
      <c r="A36" s="46"/>
      <c r="B36" s="46" t="s">
        <v>36</v>
      </c>
      <c r="C36" s="47"/>
      <c r="D36" s="48"/>
      <c r="E36" s="47"/>
      <c r="F36" s="47"/>
      <c r="G36" s="48"/>
      <c r="H36" s="47"/>
      <c r="I36" s="47"/>
      <c r="J36" s="48"/>
    </row>
  </sheetData>
  <mergeCells count="22">
    <mergeCell ref="H15:H16"/>
    <mergeCell ref="I15:I16"/>
    <mergeCell ref="J15:J16"/>
    <mergeCell ref="A15:B15"/>
    <mergeCell ref="C15:C16"/>
    <mergeCell ref="D15:D16"/>
    <mergeCell ref="E15:E16"/>
    <mergeCell ref="F15:F16"/>
    <mergeCell ref="G15:G16"/>
    <mergeCell ref="I9:I10"/>
    <mergeCell ref="J9:J10"/>
    <mergeCell ref="C11:D11"/>
    <mergeCell ref="C12:D12"/>
    <mergeCell ref="C13:D13"/>
    <mergeCell ref="A14:B14"/>
    <mergeCell ref="C14:D14"/>
    <mergeCell ref="A9:B13"/>
    <mergeCell ref="C9:D10"/>
    <mergeCell ref="E9:E10"/>
    <mergeCell ref="F9:F10"/>
    <mergeCell ref="G9:G10"/>
    <mergeCell ref="H9:H10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37"/>
  <sheetViews>
    <sheetView workbookViewId="0">
      <selection activeCell="O30" sqref="A1:XFD1048576"/>
    </sheetView>
  </sheetViews>
  <sheetFormatPr defaultRowHeight="15" x14ac:dyDescent="0.25"/>
  <cols>
    <col min="2" max="2" width="26.140625" customWidth="1"/>
    <col min="4" max="4" width="22.42578125" customWidth="1"/>
    <col min="5" max="5" width="12.85546875" customWidth="1"/>
    <col min="6" max="6" width="11.28515625" customWidth="1"/>
    <col min="7" max="7" width="10.85546875" customWidth="1"/>
    <col min="8" max="8" width="14" customWidth="1"/>
  </cols>
  <sheetData>
    <row r="9" spans="1:10" x14ac:dyDescent="0.25">
      <c r="A9" s="1" t="s">
        <v>0</v>
      </c>
      <c r="B9" s="2"/>
      <c r="C9" s="6" t="s">
        <v>1</v>
      </c>
      <c r="D9" s="7"/>
      <c r="E9" s="12" t="s">
        <v>6</v>
      </c>
      <c r="F9" s="15" t="s">
        <v>7</v>
      </c>
      <c r="G9" s="12" t="s">
        <v>8</v>
      </c>
      <c r="H9" s="18" t="s">
        <v>9</v>
      </c>
      <c r="I9" s="18" t="s">
        <v>10</v>
      </c>
      <c r="J9" s="18" t="s">
        <v>11</v>
      </c>
    </row>
    <row r="10" spans="1:10" ht="15.75" thickBot="1" x14ac:dyDescent="0.3">
      <c r="A10" s="3"/>
      <c r="B10" s="4"/>
      <c r="C10" s="8"/>
      <c r="D10" s="9"/>
      <c r="E10" s="13"/>
      <c r="F10" s="16"/>
      <c r="G10" s="13"/>
      <c r="H10" s="19"/>
      <c r="I10" s="19"/>
      <c r="J10" s="19"/>
    </row>
    <row r="11" spans="1:10" ht="15.75" thickBot="1" x14ac:dyDescent="0.3">
      <c r="A11" s="3"/>
      <c r="B11" s="4"/>
      <c r="C11" s="10" t="s">
        <v>2</v>
      </c>
      <c r="D11" s="11"/>
      <c r="E11" s="14">
        <f ca="1">AVERAGE(E$11:E$64723)</f>
        <v>0.54227615796215356</v>
      </c>
      <c r="F11" s="17">
        <f ca="1">AVERAGE(F$11:F$64723)</f>
        <v>0.34591808799642465</v>
      </c>
      <c r="G11" s="14">
        <f ca="1">AVERAGE(G$11:G$64723)</f>
        <v>0.5323388687385</v>
      </c>
      <c r="H11" s="20">
        <f ca="1">AVERAGE(H$11:H$64723)</f>
        <v>0.60886830321137053</v>
      </c>
      <c r="I11" s="20">
        <f ca="1">AVERAGE(I$11:I$64723)</f>
        <v>0.55995622812932599</v>
      </c>
      <c r="J11" s="20">
        <f ca="1">AVERAGE(J$11:J$64723)</f>
        <v>0.81682823145139283</v>
      </c>
    </row>
    <row r="12" spans="1:10" ht="15.75" thickBot="1" x14ac:dyDescent="0.3">
      <c r="A12" s="3"/>
      <c r="B12" s="4"/>
      <c r="C12" s="10" t="s">
        <v>3</v>
      </c>
      <c r="D12" s="11"/>
      <c r="E12" s="14">
        <f ca="1">MEDIAN(E$11:E$64723)</f>
        <v>0.54952954994868719</v>
      </c>
      <c r="F12" s="17">
        <f ca="1">MEDIAN(F$11:F$64723)</f>
        <v>0.28698896793431766</v>
      </c>
      <c r="G12" s="14">
        <f ca="1">MEDIAN(G$11:G$64723)</f>
        <v>0.53050266776523958</v>
      </c>
      <c r="H12" s="20">
        <f ca="1">MEDIAN(H$11:H$64723)</f>
        <v>0.59438021586838474</v>
      </c>
      <c r="I12" s="20">
        <f ca="1">MEDIAN(I$11:I$64723)</f>
        <v>0.57447549002752585</v>
      </c>
      <c r="J12" s="20">
        <f ca="1">MEDIAN(J$11:J$64723)</f>
        <v>0.83920077353506828</v>
      </c>
    </row>
    <row r="13" spans="1:10" ht="15.75" thickBot="1" x14ac:dyDescent="0.3">
      <c r="A13" s="3"/>
      <c r="B13" s="4"/>
      <c r="C13" s="10" t="s">
        <v>4</v>
      </c>
      <c r="D13" s="11"/>
      <c r="E13" s="14">
        <f ca="1">MAX(E$11:E$64723)</f>
        <v>0.86755500759485926</v>
      </c>
      <c r="F13" s="17">
        <f ca="1">MAX(F$11:F$64723)</f>
        <v>1</v>
      </c>
      <c r="G13" s="14">
        <f ca="1">MAX(G$11:G$64723)</f>
        <v>0.88090103855314417</v>
      </c>
      <c r="H13" s="20">
        <f ca="1">MAX(H$11:H$64723)</f>
        <v>1</v>
      </c>
      <c r="I13" s="20">
        <f ca="1">MAX(I$11:I$64723)</f>
        <v>1</v>
      </c>
      <c r="J13" s="20">
        <f ca="1">MAX(J$11:J$64723)</f>
        <v>1</v>
      </c>
    </row>
    <row r="14" spans="1:10" ht="18.75" thickBot="1" x14ac:dyDescent="0.3">
      <c r="A14" s="5">
        <v>2015</v>
      </c>
      <c r="B14" s="5"/>
      <c r="C14" s="10" t="s">
        <v>5</v>
      </c>
      <c r="D14" s="11"/>
      <c r="E14" s="14">
        <f t="shared" ref="E14:J14" ca="1" si="0">MIN(E$11:E$64723)</f>
        <v>0.17710111703199283</v>
      </c>
      <c r="F14" s="17">
        <f t="shared" ca="1" si="0"/>
        <v>6.9762238612816121E-2</v>
      </c>
      <c r="G14" s="14">
        <f t="shared" ca="1" si="0"/>
        <v>0</v>
      </c>
      <c r="H14" s="20">
        <f t="shared" ca="1" si="0"/>
        <v>2.603746643669955E-2</v>
      </c>
      <c r="I14" s="20">
        <f t="shared" ca="1" si="0"/>
        <v>0</v>
      </c>
      <c r="J14" s="20">
        <f t="shared" ca="1" si="0"/>
        <v>0.28601072090140323</v>
      </c>
    </row>
    <row r="15" spans="1:10" ht="15.75" thickBot="1" x14ac:dyDescent="0.3">
      <c r="A15" s="21" t="s">
        <v>40</v>
      </c>
      <c r="B15" s="22"/>
      <c r="C15" s="23" t="s">
        <v>13</v>
      </c>
      <c r="D15" s="24" t="s">
        <v>14</v>
      </c>
      <c r="E15" s="25" t="s">
        <v>6</v>
      </c>
      <c r="F15" s="26" t="s">
        <v>7</v>
      </c>
      <c r="G15" s="25" t="s">
        <v>8</v>
      </c>
      <c r="H15" s="27" t="s">
        <v>9</v>
      </c>
      <c r="I15" s="27" t="s">
        <v>10</v>
      </c>
      <c r="J15" s="18" t="s">
        <v>11</v>
      </c>
    </row>
    <row r="16" spans="1:10" x14ac:dyDescent="0.25">
      <c r="A16" s="28" t="s">
        <v>15</v>
      </c>
      <c r="B16" s="29" t="s">
        <v>16</v>
      </c>
      <c r="C16" s="30"/>
      <c r="D16" s="31"/>
      <c r="E16" s="32"/>
      <c r="F16" s="33"/>
      <c r="G16" s="32"/>
      <c r="H16" s="34"/>
      <c r="I16" s="34"/>
      <c r="J16" s="19"/>
    </row>
    <row r="17" spans="1:10" ht="15.75" thickBot="1" x14ac:dyDescent="0.3">
      <c r="A17" s="40">
        <v>1</v>
      </c>
      <c r="B17" s="40">
        <v>1</v>
      </c>
      <c r="C17" s="41" t="s">
        <v>1</v>
      </c>
      <c r="D17" s="42" t="s">
        <v>21</v>
      </c>
      <c r="E17" s="43">
        <v>0.69407073292782173</v>
      </c>
      <c r="F17" s="45">
        <v>0.34146422204958915</v>
      </c>
      <c r="G17" s="43">
        <v>0.6662717591138575</v>
      </c>
      <c r="H17" s="44">
        <v>1</v>
      </c>
      <c r="I17" s="45">
        <v>0.75060701727025347</v>
      </c>
      <c r="J17" s="45">
        <v>0.73443558280239141</v>
      </c>
    </row>
    <row r="18" spans="1:10" ht="15.75" thickBot="1" x14ac:dyDescent="0.3">
      <c r="A18" s="35">
        <v>377</v>
      </c>
      <c r="B18" s="35">
        <v>53</v>
      </c>
      <c r="C18" s="36" t="s">
        <v>1</v>
      </c>
      <c r="D18" s="37" t="s">
        <v>28</v>
      </c>
      <c r="E18" s="38">
        <v>0.59829320207194781</v>
      </c>
      <c r="F18" s="39">
        <v>0.10334093404616346</v>
      </c>
      <c r="G18" s="38">
        <v>0.47483567848191344</v>
      </c>
      <c r="H18" s="17">
        <v>0.88157963779566295</v>
      </c>
      <c r="I18" s="39">
        <v>0.84859775720597042</v>
      </c>
      <c r="J18" s="39">
        <v>0.78913550377763098</v>
      </c>
    </row>
    <row r="19" spans="1:10" ht="15.75" thickBot="1" x14ac:dyDescent="0.3">
      <c r="A19" s="35">
        <v>620</v>
      </c>
      <c r="B19" s="35">
        <v>79</v>
      </c>
      <c r="C19" s="36" t="s">
        <v>1</v>
      </c>
      <c r="D19" s="37" t="s">
        <v>25</v>
      </c>
      <c r="E19" s="38">
        <v>0.5285565315680939</v>
      </c>
      <c r="F19" s="39">
        <v>0.17677582533202532</v>
      </c>
      <c r="G19" s="38">
        <v>0.50352255954628622</v>
      </c>
      <c r="H19" s="17">
        <v>0.75299841288490477</v>
      </c>
      <c r="I19" s="39">
        <v>0.53469342133559106</v>
      </c>
      <c r="J19" s="39">
        <v>0.85758732270862259</v>
      </c>
    </row>
    <row r="20" spans="1:10" ht="15.75" thickBot="1" x14ac:dyDescent="0.3">
      <c r="A20" s="40">
        <v>788</v>
      </c>
      <c r="B20" s="40">
        <v>108</v>
      </c>
      <c r="C20" s="41" t="s">
        <v>1</v>
      </c>
      <c r="D20" s="42" t="s">
        <v>19</v>
      </c>
      <c r="E20" s="43">
        <v>0.5260504455471352</v>
      </c>
      <c r="F20" s="45">
        <v>0.42361480267613033</v>
      </c>
      <c r="G20" s="43">
        <v>0.45224986384447141</v>
      </c>
      <c r="H20" s="44">
        <v>0.6775989553418118</v>
      </c>
      <c r="I20" s="45">
        <v>0.55462225769748064</v>
      </c>
      <c r="J20" s="45">
        <v>0.51731122646159067</v>
      </c>
    </row>
    <row r="21" spans="1:10" ht="15.75" thickBot="1" x14ac:dyDescent="0.3">
      <c r="A21" s="35">
        <v>1176</v>
      </c>
      <c r="B21" s="35">
        <v>147</v>
      </c>
      <c r="C21" s="36" t="s">
        <v>1</v>
      </c>
      <c r="D21" s="37" t="s">
        <v>20</v>
      </c>
      <c r="E21" s="38">
        <v>0.60949640096040447</v>
      </c>
      <c r="F21" s="39">
        <v>0.34572301491925689</v>
      </c>
      <c r="G21" s="38">
        <v>0.47768306366123547</v>
      </c>
      <c r="H21" s="17">
        <v>0.57491868931236301</v>
      </c>
      <c r="I21" s="39">
        <v>0.89423909376949928</v>
      </c>
      <c r="J21" s="39">
        <v>0.93669532086374585</v>
      </c>
    </row>
    <row r="22" spans="1:10" ht="15.75" thickBot="1" x14ac:dyDescent="0.3">
      <c r="A22" s="35">
        <v>1521</v>
      </c>
      <c r="B22" s="35">
        <v>175</v>
      </c>
      <c r="C22" s="36" t="s">
        <v>1</v>
      </c>
      <c r="D22" s="37" t="s">
        <v>26</v>
      </c>
      <c r="E22" s="38">
        <v>0.59163702048040312</v>
      </c>
      <c r="F22" s="39">
        <v>0.16817845937994627</v>
      </c>
      <c r="G22" s="38">
        <v>0.55515617718864529</v>
      </c>
      <c r="H22" s="17">
        <v>0.49635311147041561</v>
      </c>
      <c r="I22" s="39">
        <v>1</v>
      </c>
      <c r="J22" s="39">
        <v>0.92207277171626434</v>
      </c>
    </row>
    <row r="23" spans="1:10" ht="15.75" thickBot="1" x14ac:dyDescent="0.3">
      <c r="A23" s="35">
        <v>1942</v>
      </c>
      <c r="B23" s="35">
        <v>201</v>
      </c>
      <c r="C23" s="36" t="s">
        <v>1</v>
      </c>
      <c r="D23" s="37" t="s">
        <v>27</v>
      </c>
      <c r="E23" s="38">
        <v>0.30422548407117589</v>
      </c>
      <c r="F23" s="39">
        <v>0.11754473182011953</v>
      </c>
      <c r="G23" s="38">
        <v>0.57055725403245616</v>
      </c>
      <c r="H23" s="17">
        <v>0.42570864064220171</v>
      </c>
      <c r="I23" s="39">
        <v>0</v>
      </c>
      <c r="J23" s="39">
        <v>0.53618093109850906</v>
      </c>
    </row>
    <row r="24" spans="1:10" x14ac:dyDescent="0.25">
      <c r="A24" s="40">
        <v>2117</v>
      </c>
      <c r="B24" s="40">
        <v>214</v>
      </c>
      <c r="C24" s="41" t="s">
        <v>1</v>
      </c>
      <c r="D24" s="42" t="s">
        <v>18</v>
      </c>
      <c r="E24" s="43">
        <v>0.39300977734836906</v>
      </c>
      <c r="F24" s="45">
        <v>0.58822620157892358</v>
      </c>
      <c r="G24" s="43">
        <v>0.43793978793033173</v>
      </c>
      <c r="H24" s="44">
        <v>0.40222831223035821</v>
      </c>
      <c r="I24" s="45">
        <v>0</v>
      </c>
      <c r="J24" s="45">
        <v>0.7162105945695596</v>
      </c>
    </row>
    <row r="25" spans="1:10" ht="15.75" thickBot="1" x14ac:dyDescent="0.3">
      <c r="A25" s="40">
        <v>2324</v>
      </c>
      <c r="B25" s="40">
        <v>222</v>
      </c>
      <c r="C25" s="41" t="s">
        <v>1</v>
      </c>
      <c r="D25" s="42" t="s">
        <v>22</v>
      </c>
      <c r="E25" s="43">
        <v>0.46050776679678429</v>
      </c>
      <c r="F25" s="45">
        <v>0.33551085964866001</v>
      </c>
      <c r="G25" s="43">
        <v>0.4617171353460181</v>
      </c>
      <c r="H25" s="44">
        <v>0.37621648901567672</v>
      </c>
      <c r="I25" s="45">
        <v>0.44894006438601741</v>
      </c>
      <c r="J25" s="45">
        <v>0.95471243407600515</v>
      </c>
    </row>
    <row r="26" spans="1:10" ht="15.75" thickBot="1" x14ac:dyDescent="0.3">
      <c r="A26" s="35">
        <v>2336</v>
      </c>
      <c r="B26" s="35">
        <v>223</v>
      </c>
      <c r="C26" s="36" t="s">
        <v>1</v>
      </c>
      <c r="D26" s="37" t="s">
        <v>29</v>
      </c>
      <c r="E26" s="38">
        <v>0.4142420358202577</v>
      </c>
      <c r="F26" s="39">
        <v>9.5129926016020841E-2</v>
      </c>
      <c r="G26" s="38">
        <v>0.42280925366226008</v>
      </c>
      <c r="H26" s="17">
        <v>0.37495861380469392</v>
      </c>
      <c r="I26" s="39">
        <v>0.63286036736006168</v>
      </c>
      <c r="J26" s="39">
        <v>0.70946449630574482</v>
      </c>
    </row>
    <row r="27" spans="1:10" ht="15.75" thickBot="1" x14ac:dyDescent="0.3">
      <c r="A27" s="40">
        <v>2699</v>
      </c>
      <c r="B27" s="40">
        <v>238</v>
      </c>
      <c r="C27" s="41" t="s">
        <v>1</v>
      </c>
      <c r="D27" s="42" t="s">
        <v>17</v>
      </c>
      <c r="E27" s="43">
        <v>0.55175167634533939</v>
      </c>
      <c r="F27" s="45">
        <v>0.71145269990061433</v>
      </c>
      <c r="G27" s="43">
        <v>0.61382086928395407</v>
      </c>
      <c r="H27" s="44">
        <v>0.32886937077681355</v>
      </c>
      <c r="I27" s="45">
        <v>0.50502948597808506</v>
      </c>
      <c r="J27" s="45">
        <v>0.65937880508959412</v>
      </c>
    </row>
    <row r="28" spans="1:10" ht="15.75" thickBot="1" x14ac:dyDescent="0.3">
      <c r="A28" s="35">
        <v>2704</v>
      </c>
      <c r="B28" s="35">
        <v>239</v>
      </c>
      <c r="C28" s="36" t="s">
        <v>1</v>
      </c>
      <c r="D28" s="37" t="s">
        <v>24</v>
      </c>
      <c r="E28" s="38">
        <v>0.40970738702558995</v>
      </c>
      <c r="F28" s="39">
        <v>0.18430876138909041</v>
      </c>
      <c r="G28" s="38">
        <v>0.44932356474878565</v>
      </c>
      <c r="H28" s="17">
        <v>0.32826641581328203</v>
      </c>
      <c r="I28" s="39">
        <v>0.41457853371813036</v>
      </c>
      <c r="J28" s="39">
        <v>1</v>
      </c>
    </row>
    <row r="29" spans="1:10" x14ac:dyDescent="0.25">
      <c r="A29" s="40">
        <v>3912</v>
      </c>
      <c r="B29" s="40">
        <v>272</v>
      </c>
      <c r="C29" s="41" t="s">
        <v>1</v>
      </c>
      <c r="D29" s="42" t="s">
        <v>23</v>
      </c>
      <c r="E29" s="43">
        <v>0.17710111703199283</v>
      </c>
      <c r="F29" s="45">
        <v>0.26681087200716547</v>
      </c>
      <c r="G29" s="43">
        <v>0</v>
      </c>
      <c r="H29" s="44">
        <v>0.18840273805507424</v>
      </c>
      <c r="I29" s="45">
        <v>0</v>
      </c>
      <c r="J29" s="45">
        <v>0.74678054767988877</v>
      </c>
    </row>
    <row r="30" spans="1:10" ht="15.75" thickBot="1" x14ac:dyDescent="0.3">
      <c r="A30" s="40"/>
      <c r="B30" s="40"/>
      <c r="C30" s="41" t="s">
        <v>1</v>
      </c>
      <c r="D30" s="42" t="s">
        <v>30</v>
      </c>
      <c r="E30" s="43" t="s">
        <v>31</v>
      </c>
      <c r="F30" s="45" t="s">
        <v>31</v>
      </c>
      <c r="G30" s="43" t="s">
        <v>31</v>
      </c>
      <c r="H30" s="44" t="s">
        <v>31</v>
      </c>
      <c r="I30" s="45" t="s">
        <v>31</v>
      </c>
      <c r="J30" s="45" t="s">
        <v>31</v>
      </c>
    </row>
    <row r="31" spans="1:10" ht="15.75" thickBot="1" x14ac:dyDescent="0.3">
      <c r="A31" s="35"/>
      <c r="B31" s="35"/>
      <c r="C31" s="36" t="s">
        <v>1</v>
      </c>
      <c r="D31" s="37" t="s">
        <v>32</v>
      </c>
      <c r="E31" s="38" t="s">
        <v>31</v>
      </c>
      <c r="F31" s="39" t="s">
        <v>31</v>
      </c>
      <c r="G31" s="38" t="s">
        <v>31</v>
      </c>
      <c r="H31" s="17" t="s">
        <v>31</v>
      </c>
      <c r="I31" s="39" t="s">
        <v>31</v>
      </c>
      <c r="J31" s="39" t="s">
        <v>31</v>
      </c>
    </row>
    <row r="32" spans="1:10" ht="15.75" thickBot="1" x14ac:dyDescent="0.3">
      <c r="A32" s="40"/>
      <c r="B32" s="40"/>
      <c r="C32" s="41" t="s">
        <v>1</v>
      </c>
      <c r="D32" s="42" t="s">
        <v>33</v>
      </c>
      <c r="E32" s="43" t="s">
        <v>31</v>
      </c>
      <c r="F32" s="45" t="s">
        <v>31</v>
      </c>
      <c r="G32" s="43" t="s">
        <v>31</v>
      </c>
      <c r="H32" s="44" t="s">
        <v>31</v>
      </c>
      <c r="I32" s="45" t="s">
        <v>31</v>
      </c>
      <c r="J32" s="45" t="s">
        <v>31</v>
      </c>
    </row>
    <row r="33" spans="1:10" ht="15.75" thickBot="1" x14ac:dyDescent="0.3">
      <c r="A33" s="35"/>
      <c r="B33" s="35"/>
      <c r="C33" s="36" t="s">
        <v>1</v>
      </c>
      <c r="D33" s="37" t="s">
        <v>34</v>
      </c>
      <c r="E33" s="38" t="s">
        <v>31</v>
      </c>
      <c r="F33" s="39" t="s">
        <v>31</v>
      </c>
      <c r="G33" s="38" t="s">
        <v>31</v>
      </c>
      <c r="H33" s="17" t="s">
        <v>31</v>
      </c>
      <c r="I33" s="39" t="s">
        <v>31</v>
      </c>
      <c r="J33" s="39" t="s">
        <v>31</v>
      </c>
    </row>
    <row r="34" spans="1:10" ht="15.75" thickBot="1" x14ac:dyDescent="0.3">
      <c r="A34" s="35"/>
      <c r="B34" s="35"/>
      <c r="C34" s="36" t="s">
        <v>1</v>
      </c>
      <c r="D34" s="37" t="s">
        <v>35</v>
      </c>
      <c r="E34" s="38" t="s">
        <v>31</v>
      </c>
      <c r="F34" s="39" t="s">
        <v>31</v>
      </c>
      <c r="G34" s="38" t="s">
        <v>31</v>
      </c>
      <c r="H34" s="17" t="s">
        <v>31</v>
      </c>
      <c r="I34" s="39" t="s">
        <v>31</v>
      </c>
      <c r="J34" s="39" t="s">
        <v>31</v>
      </c>
    </row>
    <row r="35" spans="1:10" ht="16.5" x14ac:dyDescent="0.35">
      <c r="A35" s="46"/>
      <c r="B35" s="46"/>
      <c r="C35" s="47"/>
      <c r="D35" s="48"/>
      <c r="E35" s="47"/>
      <c r="F35" s="47"/>
      <c r="G35" s="48"/>
      <c r="H35" s="47"/>
      <c r="I35" s="47"/>
      <c r="J35" s="48"/>
    </row>
    <row r="36" spans="1:10" ht="16.5" x14ac:dyDescent="0.35">
      <c r="A36" s="46"/>
      <c r="B36" s="46" t="s">
        <v>36</v>
      </c>
      <c r="C36" s="47"/>
      <c r="D36" s="48"/>
      <c r="E36" s="47"/>
      <c r="F36" s="47"/>
      <c r="G36" s="48"/>
      <c r="H36" s="47"/>
      <c r="I36" s="47"/>
      <c r="J36" s="48"/>
    </row>
    <row r="37" spans="1:10" ht="16.5" x14ac:dyDescent="0.35">
      <c r="A37" s="46"/>
      <c r="B37" s="46"/>
      <c r="C37" s="47"/>
      <c r="D37" s="48"/>
      <c r="E37" s="47"/>
      <c r="F37" s="47"/>
      <c r="G37" s="48"/>
      <c r="H37" s="47"/>
      <c r="I37" s="47"/>
      <c r="J37" s="48"/>
    </row>
  </sheetData>
  <mergeCells count="22">
    <mergeCell ref="H15:H16"/>
    <mergeCell ref="I15:I16"/>
    <mergeCell ref="J15:J16"/>
    <mergeCell ref="A15:B15"/>
    <mergeCell ref="C15:C16"/>
    <mergeCell ref="D15:D16"/>
    <mergeCell ref="E15:E16"/>
    <mergeCell ref="F15:F16"/>
    <mergeCell ref="G15:G16"/>
    <mergeCell ref="I9:I10"/>
    <mergeCell ref="J9:J10"/>
    <mergeCell ref="C11:D11"/>
    <mergeCell ref="C12:D12"/>
    <mergeCell ref="C13:D13"/>
    <mergeCell ref="A14:B14"/>
    <mergeCell ref="C14:D14"/>
    <mergeCell ref="A9:B13"/>
    <mergeCell ref="C9:D10"/>
    <mergeCell ref="E9:E10"/>
    <mergeCell ref="F9:F10"/>
    <mergeCell ref="G9:G10"/>
    <mergeCell ref="H9:H10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37"/>
  <sheetViews>
    <sheetView topLeftCell="A4" workbookViewId="0">
      <selection activeCell="M25" sqref="A1:XFD1048576"/>
    </sheetView>
  </sheetViews>
  <sheetFormatPr defaultRowHeight="15" x14ac:dyDescent="0.25"/>
  <cols>
    <col min="2" max="2" width="26.140625" customWidth="1"/>
    <col min="4" max="4" width="22.42578125" customWidth="1"/>
    <col min="5" max="5" width="12.85546875" customWidth="1"/>
    <col min="6" max="6" width="11.28515625" customWidth="1"/>
    <col min="7" max="7" width="10.85546875" customWidth="1"/>
    <col min="8" max="8" width="14" customWidth="1"/>
  </cols>
  <sheetData>
    <row r="9" spans="1:10" x14ac:dyDescent="0.25">
      <c r="A9" s="1" t="s">
        <v>0</v>
      </c>
      <c r="B9" s="2"/>
      <c r="C9" s="6" t="s">
        <v>1</v>
      </c>
      <c r="D9" s="7"/>
      <c r="E9" s="12" t="s">
        <v>6</v>
      </c>
      <c r="F9" s="15" t="s">
        <v>7</v>
      </c>
      <c r="G9" s="12" t="s">
        <v>8</v>
      </c>
      <c r="H9" s="18" t="s">
        <v>9</v>
      </c>
      <c r="I9" s="18" t="s">
        <v>10</v>
      </c>
      <c r="J9" s="18" t="s">
        <v>11</v>
      </c>
    </row>
    <row r="10" spans="1:10" ht="15.75" thickBot="1" x14ac:dyDescent="0.3">
      <c r="A10" s="3"/>
      <c r="B10" s="4"/>
      <c r="C10" s="8"/>
      <c r="D10" s="9"/>
      <c r="E10" s="13"/>
      <c r="F10" s="16"/>
      <c r="G10" s="13"/>
      <c r="H10" s="19"/>
      <c r="I10" s="19"/>
      <c r="J10" s="19"/>
    </row>
    <row r="11" spans="1:10" ht="15.75" thickBot="1" x14ac:dyDescent="0.3">
      <c r="A11" s="3"/>
      <c r="B11" s="4"/>
      <c r="C11" s="10" t="s">
        <v>2</v>
      </c>
      <c r="D11" s="11"/>
      <c r="E11" s="14">
        <f ca="1">AVERAGE(E$11:E$64424)</f>
        <v>0.54227615796215356</v>
      </c>
      <c r="F11" s="17">
        <f ca="1">AVERAGE(F$11:F$64424)</f>
        <v>0.34591808799642465</v>
      </c>
      <c r="G11" s="14">
        <f ca="1">AVERAGE(G$11:G$64424)</f>
        <v>0.5323388687385</v>
      </c>
      <c r="H11" s="20">
        <f ca="1">AVERAGE(H$11:H$64424)</f>
        <v>0.60886830321137053</v>
      </c>
      <c r="I11" s="20">
        <f ca="1">AVERAGE(I$11:I$64424)</f>
        <v>0.55995622812932599</v>
      </c>
      <c r="J11" s="20">
        <f ca="1">AVERAGE(J$11:J$64424)</f>
        <v>0.81682823145139283</v>
      </c>
    </row>
    <row r="12" spans="1:10" ht="15.75" thickBot="1" x14ac:dyDescent="0.3">
      <c r="A12" s="3"/>
      <c r="B12" s="4"/>
      <c r="C12" s="10" t="s">
        <v>3</v>
      </c>
      <c r="D12" s="11"/>
      <c r="E12" s="14">
        <f ca="1">MEDIAN(E$11:E$64424)</f>
        <v>0.54952954994868719</v>
      </c>
      <c r="F12" s="17">
        <f ca="1">MEDIAN(F$11:F$64424)</f>
        <v>0.28698896793431766</v>
      </c>
      <c r="G12" s="14">
        <f ca="1">MEDIAN(G$11:G$64424)</f>
        <v>0.53050266776523958</v>
      </c>
      <c r="H12" s="20">
        <f ca="1">MEDIAN(H$11:H$64424)</f>
        <v>0.59438021586838474</v>
      </c>
      <c r="I12" s="20">
        <f ca="1">MEDIAN(I$11:I$64424)</f>
        <v>0.57447549002752585</v>
      </c>
      <c r="J12" s="20">
        <f ca="1">MEDIAN(J$11:J$64424)</f>
        <v>0.83920077353506828</v>
      </c>
    </row>
    <row r="13" spans="1:10" ht="15.75" thickBot="1" x14ac:dyDescent="0.3">
      <c r="A13" s="3"/>
      <c r="B13" s="4"/>
      <c r="C13" s="10" t="s">
        <v>4</v>
      </c>
      <c r="D13" s="11"/>
      <c r="E13" s="14">
        <f ca="1">MAX(E$11:E$64424)</f>
        <v>0.86755500759485926</v>
      </c>
      <c r="F13" s="17">
        <f ca="1">MAX(F$11:F$64424)</f>
        <v>1</v>
      </c>
      <c r="G13" s="14">
        <f ca="1">MAX(G$11:G$64424)</f>
        <v>0.88090103855314417</v>
      </c>
      <c r="H13" s="20">
        <f ca="1">MAX(H$11:H$64424)</f>
        <v>1</v>
      </c>
      <c r="I13" s="20">
        <f ca="1">MAX(I$11:I$64424)</f>
        <v>1</v>
      </c>
      <c r="J13" s="20">
        <f ca="1">MAX(J$11:J$64424)</f>
        <v>1</v>
      </c>
    </row>
    <row r="14" spans="1:10" ht="18.75" thickBot="1" x14ac:dyDescent="0.3">
      <c r="A14" s="5">
        <v>2015</v>
      </c>
      <c r="B14" s="5"/>
      <c r="C14" s="10" t="s">
        <v>5</v>
      </c>
      <c r="D14" s="11"/>
      <c r="E14" s="14">
        <f t="shared" ref="E14:J14" ca="1" si="0">MIN(E$11:E$64424)</f>
        <v>0.17710111703199283</v>
      </c>
      <c r="F14" s="17">
        <f t="shared" ca="1" si="0"/>
        <v>6.9762238612816121E-2</v>
      </c>
      <c r="G14" s="14">
        <f t="shared" ca="1" si="0"/>
        <v>0</v>
      </c>
      <c r="H14" s="20">
        <f t="shared" ca="1" si="0"/>
        <v>2.603746643669955E-2</v>
      </c>
      <c r="I14" s="20">
        <f t="shared" ca="1" si="0"/>
        <v>0</v>
      </c>
      <c r="J14" s="20">
        <f t="shared" ca="1" si="0"/>
        <v>0.28601072090140323</v>
      </c>
    </row>
    <row r="15" spans="1:10" ht="15.75" thickBot="1" x14ac:dyDescent="0.3">
      <c r="A15" s="21" t="s">
        <v>41</v>
      </c>
      <c r="B15" s="22"/>
      <c r="C15" s="23" t="s">
        <v>13</v>
      </c>
      <c r="D15" s="24" t="s">
        <v>14</v>
      </c>
      <c r="E15" s="25" t="s">
        <v>6</v>
      </c>
      <c r="F15" s="26" t="s">
        <v>7</v>
      </c>
      <c r="G15" s="25" t="s">
        <v>8</v>
      </c>
      <c r="H15" s="27" t="s">
        <v>9</v>
      </c>
      <c r="I15" s="27" t="s">
        <v>10</v>
      </c>
      <c r="J15" s="18" t="s">
        <v>11</v>
      </c>
    </row>
    <row r="16" spans="1:10" ht="15.75" thickBot="1" x14ac:dyDescent="0.3">
      <c r="A16" s="28" t="s">
        <v>15</v>
      </c>
      <c r="B16" s="29" t="s">
        <v>16</v>
      </c>
      <c r="C16" s="30"/>
      <c r="D16" s="31"/>
      <c r="E16" s="32"/>
      <c r="F16" s="33"/>
      <c r="G16" s="32"/>
      <c r="H16" s="34"/>
      <c r="I16" s="34"/>
      <c r="J16" s="19"/>
    </row>
    <row r="17" spans="1:10" ht="15.75" thickBot="1" x14ac:dyDescent="0.3">
      <c r="A17" s="35">
        <v>1</v>
      </c>
      <c r="B17" s="35">
        <v>1</v>
      </c>
      <c r="C17" s="36" t="s">
        <v>1</v>
      </c>
      <c r="D17" s="37" t="s">
        <v>26</v>
      </c>
      <c r="E17" s="38">
        <v>0.59163702048040312</v>
      </c>
      <c r="F17" s="39">
        <v>0.16817845937994627</v>
      </c>
      <c r="G17" s="38">
        <v>0.55515617718864529</v>
      </c>
      <c r="H17" s="39">
        <v>0.49635311147041561</v>
      </c>
      <c r="I17" s="17">
        <v>1</v>
      </c>
      <c r="J17" s="39">
        <v>0.92207277171626434</v>
      </c>
    </row>
    <row r="18" spans="1:10" ht="15.75" thickBot="1" x14ac:dyDescent="0.3">
      <c r="A18" s="35">
        <v>591</v>
      </c>
      <c r="B18" s="35">
        <v>31</v>
      </c>
      <c r="C18" s="36" t="s">
        <v>1</v>
      </c>
      <c r="D18" s="37" t="s">
        <v>20</v>
      </c>
      <c r="E18" s="38">
        <v>0.60949640096040447</v>
      </c>
      <c r="F18" s="39">
        <v>0.34572301491925689</v>
      </c>
      <c r="G18" s="38">
        <v>0.47768306366123547</v>
      </c>
      <c r="H18" s="39">
        <v>0.57491868931236301</v>
      </c>
      <c r="I18" s="17">
        <v>0.89423909376949928</v>
      </c>
      <c r="J18" s="39">
        <v>0.93669532086374585</v>
      </c>
    </row>
    <row r="19" spans="1:10" ht="15.75" thickBot="1" x14ac:dyDescent="0.3">
      <c r="A19" s="40">
        <v>644</v>
      </c>
      <c r="B19" s="40">
        <v>36</v>
      </c>
      <c r="C19" s="41" t="s">
        <v>1</v>
      </c>
      <c r="D19" s="42" t="s">
        <v>28</v>
      </c>
      <c r="E19" s="43">
        <v>0.59829320207194781</v>
      </c>
      <c r="F19" s="45">
        <v>0.10334093404616346</v>
      </c>
      <c r="G19" s="43">
        <v>0.47483567848191344</v>
      </c>
      <c r="H19" s="45">
        <v>0.88157963779566295</v>
      </c>
      <c r="I19" s="44">
        <v>0.84859775720597042</v>
      </c>
      <c r="J19" s="45">
        <v>0.78913550377763098</v>
      </c>
    </row>
    <row r="20" spans="1:10" ht="15.75" thickBot="1" x14ac:dyDescent="0.3">
      <c r="A20" s="35">
        <v>830</v>
      </c>
      <c r="B20" s="35">
        <v>55</v>
      </c>
      <c r="C20" s="36" t="s">
        <v>1</v>
      </c>
      <c r="D20" s="37" t="s">
        <v>21</v>
      </c>
      <c r="E20" s="38">
        <v>0.69407073292782173</v>
      </c>
      <c r="F20" s="39">
        <v>0.34146422204958915</v>
      </c>
      <c r="G20" s="38">
        <v>0.6662717591138575</v>
      </c>
      <c r="H20" s="39">
        <v>1</v>
      </c>
      <c r="I20" s="17">
        <v>0.75060701727025347</v>
      </c>
      <c r="J20" s="39">
        <v>0.73443558280239141</v>
      </c>
    </row>
    <row r="21" spans="1:10" x14ac:dyDescent="0.25">
      <c r="A21" s="40">
        <v>1261</v>
      </c>
      <c r="B21" s="40">
        <v>100</v>
      </c>
      <c r="C21" s="41" t="s">
        <v>1</v>
      </c>
      <c r="D21" s="42" t="s">
        <v>29</v>
      </c>
      <c r="E21" s="43">
        <v>0.4142420358202577</v>
      </c>
      <c r="F21" s="45">
        <v>9.5129926016020841E-2</v>
      </c>
      <c r="G21" s="43">
        <v>0.42280925366226008</v>
      </c>
      <c r="H21" s="45">
        <v>0.37495861380469392</v>
      </c>
      <c r="I21" s="44">
        <v>0.63286036736006168</v>
      </c>
      <c r="J21" s="45">
        <v>0.70946449630574482</v>
      </c>
    </row>
    <row r="22" spans="1:10" ht="15.75" thickBot="1" x14ac:dyDescent="0.3">
      <c r="A22" s="40">
        <v>1797</v>
      </c>
      <c r="B22" s="40">
        <v>154</v>
      </c>
      <c r="C22" s="41" t="s">
        <v>1</v>
      </c>
      <c r="D22" s="42" t="s">
        <v>19</v>
      </c>
      <c r="E22" s="43">
        <v>0.5260504455471352</v>
      </c>
      <c r="F22" s="45">
        <v>0.42361480267613033</v>
      </c>
      <c r="G22" s="43">
        <v>0.45224986384447141</v>
      </c>
      <c r="H22" s="45">
        <v>0.6775989553418118</v>
      </c>
      <c r="I22" s="44">
        <v>0.55462225769748064</v>
      </c>
      <c r="J22" s="45">
        <v>0.51731122646159067</v>
      </c>
    </row>
    <row r="23" spans="1:10" ht="15.75" thickBot="1" x14ac:dyDescent="0.3">
      <c r="A23" s="35">
        <v>1953</v>
      </c>
      <c r="B23" s="35">
        <v>173</v>
      </c>
      <c r="C23" s="36" t="s">
        <v>1</v>
      </c>
      <c r="D23" s="37" t="s">
        <v>25</v>
      </c>
      <c r="E23" s="38">
        <v>0.5285565315680939</v>
      </c>
      <c r="F23" s="39">
        <v>0.17677582533202532</v>
      </c>
      <c r="G23" s="38">
        <v>0.50352255954628622</v>
      </c>
      <c r="H23" s="39">
        <v>0.75299841288490477</v>
      </c>
      <c r="I23" s="17">
        <v>0.53469342133559106</v>
      </c>
      <c r="J23" s="39">
        <v>0.85758732270862259</v>
      </c>
    </row>
    <row r="24" spans="1:10" ht="15.75" thickBot="1" x14ac:dyDescent="0.3">
      <c r="A24" s="35">
        <v>2218</v>
      </c>
      <c r="B24" s="35">
        <v>195</v>
      </c>
      <c r="C24" s="36" t="s">
        <v>1</v>
      </c>
      <c r="D24" s="37" t="s">
        <v>17</v>
      </c>
      <c r="E24" s="38">
        <v>0.55175167634533939</v>
      </c>
      <c r="F24" s="39">
        <v>0.71145269990061433</v>
      </c>
      <c r="G24" s="38">
        <v>0.61382086928395407</v>
      </c>
      <c r="H24" s="39">
        <v>0.32886937077681355</v>
      </c>
      <c r="I24" s="17">
        <v>0.50502948597808506</v>
      </c>
      <c r="J24" s="39">
        <v>0.65937880508959412</v>
      </c>
    </row>
    <row r="25" spans="1:10" x14ac:dyDescent="0.25">
      <c r="A25" s="40">
        <v>2770</v>
      </c>
      <c r="B25" s="40">
        <v>228</v>
      </c>
      <c r="C25" s="41" t="s">
        <v>1</v>
      </c>
      <c r="D25" s="42" t="s">
        <v>22</v>
      </c>
      <c r="E25" s="43">
        <v>0.46050776679678429</v>
      </c>
      <c r="F25" s="45">
        <v>0.33551085964866001</v>
      </c>
      <c r="G25" s="43">
        <v>0.4617171353460181</v>
      </c>
      <c r="H25" s="45">
        <v>0.37621648901567672</v>
      </c>
      <c r="I25" s="44">
        <v>0.44894006438601741</v>
      </c>
      <c r="J25" s="45">
        <v>0.95471243407600515</v>
      </c>
    </row>
    <row r="26" spans="1:10" ht="15.75" thickBot="1" x14ac:dyDescent="0.3">
      <c r="A26" s="40">
        <v>3107</v>
      </c>
      <c r="B26" s="40">
        <v>238</v>
      </c>
      <c r="C26" s="41" t="s">
        <v>1</v>
      </c>
      <c r="D26" s="42" t="s">
        <v>24</v>
      </c>
      <c r="E26" s="43">
        <v>0.40970738702558995</v>
      </c>
      <c r="F26" s="45">
        <v>0.18430876138909041</v>
      </c>
      <c r="G26" s="43">
        <v>0.44932356474878565</v>
      </c>
      <c r="H26" s="45">
        <v>0.32826641581328203</v>
      </c>
      <c r="I26" s="44">
        <v>0.41457853371813036</v>
      </c>
      <c r="J26" s="45">
        <v>1</v>
      </c>
    </row>
    <row r="27" spans="1:10" ht="15.75" thickBot="1" x14ac:dyDescent="0.3">
      <c r="A27" s="35">
        <v>3239</v>
      </c>
      <c r="B27" s="35">
        <v>241</v>
      </c>
      <c r="C27" s="36" t="s">
        <v>1</v>
      </c>
      <c r="D27" s="37" t="s">
        <v>18</v>
      </c>
      <c r="E27" s="38">
        <v>0.39300977734836906</v>
      </c>
      <c r="F27" s="39">
        <v>0.58822620157892358</v>
      </c>
      <c r="G27" s="38">
        <v>0.43793978793033173</v>
      </c>
      <c r="H27" s="39">
        <v>0.40222831223035821</v>
      </c>
      <c r="I27" s="17">
        <v>0</v>
      </c>
      <c r="J27" s="39">
        <v>0.7162105945695596</v>
      </c>
    </row>
    <row r="28" spans="1:10" ht="15.75" thickBot="1" x14ac:dyDescent="0.3">
      <c r="A28" s="35">
        <v>3239</v>
      </c>
      <c r="B28" s="35">
        <v>241</v>
      </c>
      <c r="C28" s="36" t="s">
        <v>1</v>
      </c>
      <c r="D28" s="37" t="s">
        <v>27</v>
      </c>
      <c r="E28" s="38">
        <v>0.30422548407117589</v>
      </c>
      <c r="F28" s="39">
        <v>0.11754473182011953</v>
      </c>
      <c r="G28" s="38">
        <v>0.57055725403245616</v>
      </c>
      <c r="H28" s="39">
        <v>0.42570864064220171</v>
      </c>
      <c r="I28" s="17">
        <v>0</v>
      </c>
      <c r="J28" s="39">
        <v>0.53618093109850906</v>
      </c>
    </row>
    <row r="29" spans="1:10" ht="15.75" thickBot="1" x14ac:dyDescent="0.3">
      <c r="A29" s="35">
        <v>3239</v>
      </c>
      <c r="B29" s="35">
        <v>241</v>
      </c>
      <c r="C29" s="36" t="s">
        <v>1</v>
      </c>
      <c r="D29" s="37" t="s">
        <v>23</v>
      </c>
      <c r="E29" s="38">
        <v>0.17710111703199283</v>
      </c>
      <c r="F29" s="39">
        <v>0.26681087200716547</v>
      </c>
      <c r="G29" s="38">
        <v>0</v>
      </c>
      <c r="H29" s="39">
        <v>0.18840273805507424</v>
      </c>
      <c r="I29" s="17">
        <v>0</v>
      </c>
      <c r="J29" s="39">
        <v>0.74678054767988877</v>
      </c>
    </row>
    <row r="30" spans="1:10" ht="15.75" thickBot="1" x14ac:dyDescent="0.3">
      <c r="A30" s="40"/>
      <c r="B30" s="40"/>
      <c r="C30" s="41" t="s">
        <v>1</v>
      </c>
      <c r="D30" s="42" t="s">
        <v>30</v>
      </c>
      <c r="E30" s="43" t="s">
        <v>31</v>
      </c>
      <c r="F30" s="45" t="s">
        <v>31</v>
      </c>
      <c r="G30" s="43" t="s">
        <v>31</v>
      </c>
      <c r="H30" s="45" t="s">
        <v>31</v>
      </c>
      <c r="I30" s="44" t="s">
        <v>31</v>
      </c>
      <c r="J30" s="45" t="s">
        <v>31</v>
      </c>
    </row>
    <row r="31" spans="1:10" ht="15.75" thickBot="1" x14ac:dyDescent="0.3">
      <c r="A31" s="35"/>
      <c r="B31" s="35"/>
      <c r="C31" s="36" t="s">
        <v>1</v>
      </c>
      <c r="D31" s="37" t="s">
        <v>32</v>
      </c>
      <c r="E31" s="38" t="s">
        <v>31</v>
      </c>
      <c r="F31" s="39" t="s">
        <v>31</v>
      </c>
      <c r="G31" s="38" t="s">
        <v>31</v>
      </c>
      <c r="H31" s="39" t="s">
        <v>31</v>
      </c>
      <c r="I31" s="17" t="s">
        <v>31</v>
      </c>
      <c r="J31" s="39" t="s">
        <v>31</v>
      </c>
    </row>
    <row r="32" spans="1:10" ht="15.75" thickBot="1" x14ac:dyDescent="0.3">
      <c r="A32" s="40"/>
      <c r="B32" s="40"/>
      <c r="C32" s="41" t="s">
        <v>1</v>
      </c>
      <c r="D32" s="42" t="s">
        <v>33</v>
      </c>
      <c r="E32" s="43" t="s">
        <v>31</v>
      </c>
      <c r="F32" s="45" t="s">
        <v>31</v>
      </c>
      <c r="G32" s="43" t="s">
        <v>31</v>
      </c>
      <c r="H32" s="45" t="s">
        <v>31</v>
      </c>
      <c r="I32" s="44" t="s">
        <v>31</v>
      </c>
      <c r="J32" s="45" t="s">
        <v>31</v>
      </c>
    </row>
    <row r="33" spans="1:10" ht="15.75" thickBot="1" x14ac:dyDescent="0.3">
      <c r="A33" s="35"/>
      <c r="B33" s="35"/>
      <c r="C33" s="36" t="s">
        <v>1</v>
      </c>
      <c r="D33" s="37" t="s">
        <v>34</v>
      </c>
      <c r="E33" s="38" t="s">
        <v>31</v>
      </c>
      <c r="F33" s="39" t="s">
        <v>31</v>
      </c>
      <c r="G33" s="38" t="s">
        <v>31</v>
      </c>
      <c r="H33" s="39" t="s">
        <v>31</v>
      </c>
      <c r="I33" s="17" t="s">
        <v>31</v>
      </c>
      <c r="J33" s="39" t="s">
        <v>31</v>
      </c>
    </row>
    <row r="34" spans="1:10" ht="15.75" thickBot="1" x14ac:dyDescent="0.3">
      <c r="A34" s="35"/>
      <c r="B34" s="35"/>
      <c r="C34" s="36" t="s">
        <v>1</v>
      </c>
      <c r="D34" s="37" t="s">
        <v>35</v>
      </c>
      <c r="E34" s="38" t="s">
        <v>31</v>
      </c>
      <c r="F34" s="39" t="s">
        <v>31</v>
      </c>
      <c r="G34" s="38" t="s">
        <v>31</v>
      </c>
      <c r="H34" s="39" t="s">
        <v>31</v>
      </c>
      <c r="I34" s="17" t="s">
        <v>31</v>
      </c>
      <c r="J34" s="39" t="s">
        <v>31</v>
      </c>
    </row>
    <row r="35" spans="1:10" ht="16.5" x14ac:dyDescent="0.35">
      <c r="A35" s="46"/>
      <c r="B35" s="46"/>
      <c r="C35" s="47"/>
      <c r="D35" s="48"/>
      <c r="E35" s="47"/>
      <c r="F35" s="47"/>
      <c r="G35" s="48"/>
      <c r="H35" s="47"/>
      <c r="I35" s="47"/>
      <c r="J35" s="48"/>
    </row>
    <row r="36" spans="1:10" ht="16.5" x14ac:dyDescent="0.35">
      <c r="A36" s="46"/>
      <c r="B36" s="46" t="s">
        <v>36</v>
      </c>
      <c r="C36" s="47"/>
      <c r="D36" s="48"/>
      <c r="E36" s="47"/>
      <c r="F36" s="47"/>
      <c r="G36" s="48"/>
      <c r="H36" s="47"/>
      <c r="I36" s="47"/>
      <c r="J36" s="48"/>
    </row>
    <row r="37" spans="1:10" ht="16.5" x14ac:dyDescent="0.35">
      <c r="A37" s="46"/>
      <c r="B37" s="46"/>
      <c r="C37" s="47"/>
      <c r="D37" s="48"/>
      <c r="E37" s="47"/>
      <c r="F37" s="47"/>
      <c r="G37" s="48"/>
      <c r="H37" s="47"/>
      <c r="I37" s="47"/>
      <c r="J37" s="48"/>
    </row>
  </sheetData>
  <mergeCells count="22">
    <mergeCell ref="H15:H16"/>
    <mergeCell ref="I15:I16"/>
    <mergeCell ref="J15:J16"/>
    <mergeCell ref="A15:B15"/>
    <mergeCell ref="C15:C16"/>
    <mergeCell ref="D15:D16"/>
    <mergeCell ref="E15:E16"/>
    <mergeCell ref="F15:F16"/>
    <mergeCell ref="G15:G16"/>
    <mergeCell ref="I9:I10"/>
    <mergeCell ref="J9:J10"/>
    <mergeCell ref="C11:D11"/>
    <mergeCell ref="C12:D12"/>
    <mergeCell ref="C13:D13"/>
    <mergeCell ref="A14:B14"/>
    <mergeCell ref="C14:D14"/>
    <mergeCell ref="A9:B13"/>
    <mergeCell ref="C9:D10"/>
    <mergeCell ref="E9:E10"/>
    <mergeCell ref="F9:F10"/>
    <mergeCell ref="G9:G10"/>
    <mergeCell ref="H9:H10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36"/>
  <sheetViews>
    <sheetView tabSelected="1" topLeftCell="A7" workbookViewId="0">
      <selection activeCell="D34" sqref="D34"/>
    </sheetView>
  </sheetViews>
  <sheetFormatPr defaultRowHeight="15" x14ac:dyDescent="0.25"/>
  <cols>
    <col min="2" max="2" width="26.140625" customWidth="1"/>
    <col min="4" max="4" width="22.42578125" customWidth="1"/>
    <col min="5" max="5" width="12.85546875" customWidth="1"/>
    <col min="6" max="6" width="11.28515625" customWidth="1"/>
    <col min="7" max="7" width="10.85546875" customWidth="1"/>
    <col min="8" max="8" width="14" customWidth="1"/>
  </cols>
  <sheetData>
    <row r="9" spans="1:10" x14ac:dyDescent="0.25">
      <c r="A9" s="1" t="s">
        <v>0</v>
      </c>
      <c r="B9" s="2"/>
      <c r="C9" s="6" t="s">
        <v>1</v>
      </c>
      <c r="D9" s="7"/>
      <c r="E9" s="12" t="s">
        <v>6</v>
      </c>
      <c r="F9" s="15" t="s">
        <v>7</v>
      </c>
      <c r="G9" s="12" t="s">
        <v>8</v>
      </c>
      <c r="H9" s="18" t="s">
        <v>9</v>
      </c>
      <c r="I9" s="18" t="s">
        <v>10</v>
      </c>
      <c r="J9" s="18" t="s">
        <v>11</v>
      </c>
    </row>
    <row r="10" spans="1:10" ht="15.75" thickBot="1" x14ac:dyDescent="0.3">
      <c r="A10" s="3"/>
      <c r="B10" s="4"/>
      <c r="C10" s="8"/>
      <c r="D10" s="9"/>
      <c r="E10" s="13"/>
      <c r="F10" s="16"/>
      <c r="G10" s="13"/>
      <c r="H10" s="19"/>
      <c r="I10" s="19"/>
      <c r="J10" s="19"/>
    </row>
    <row r="11" spans="1:10" ht="15.75" thickBot="1" x14ac:dyDescent="0.3">
      <c r="A11" s="3"/>
      <c r="B11" s="4"/>
      <c r="C11" s="10" t="s">
        <v>2</v>
      </c>
      <c r="D11" s="11"/>
      <c r="E11" s="14">
        <f ca="1">AVERAGE(E$11:E$64126)</f>
        <v>0.54227615796215356</v>
      </c>
      <c r="F11" s="17">
        <f ca="1">AVERAGE(F$11:F$64126)</f>
        <v>0.34591808799642465</v>
      </c>
      <c r="G11" s="14">
        <f ca="1">AVERAGE(G$11:G$64126)</f>
        <v>0.5323388687385</v>
      </c>
      <c r="H11" s="20">
        <f ca="1">AVERAGE(H$11:H$64126)</f>
        <v>0.60886830321137053</v>
      </c>
      <c r="I11" s="20">
        <f ca="1">AVERAGE(I$11:I$64126)</f>
        <v>0.55995622812932599</v>
      </c>
      <c r="J11" s="20">
        <f ca="1">AVERAGE(J$11:J$64126)</f>
        <v>0.81682823145139283</v>
      </c>
    </row>
    <row r="12" spans="1:10" ht="15.75" thickBot="1" x14ac:dyDescent="0.3">
      <c r="A12" s="3"/>
      <c r="B12" s="4"/>
      <c r="C12" s="10" t="s">
        <v>3</v>
      </c>
      <c r="D12" s="11"/>
      <c r="E12" s="14">
        <f ca="1">MEDIAN(E$11:E$64126)</f>
        <v>0.54952954994868719</v>
      </c>
      <c r="F12" s="17">
        <f ca="1">MEDIAN(F$11:F$64126)</f>
        <v>0.28698896793431766</v>
      </c>
      <c r="G12" s="14">
        <f ca="1">MEDIAN(G$11:G$64126)</f>
        <v>0.53050266776523958</v>
      </c>
      <c r="H12" s="20">
        <f ca="1">MEDIAN(H$11:H$64126)</f>
        <v>0.59438021586838474</v>
      </c>
      <c r="I12" s="20">
        <f ca="1">MEDIAN(I$11:I$64126)</f>
        <v>0.57447549002752585</v>
      </c>
      <c r="J12" s="20">
        <f ca="1">MEDIAN(J$11:J$64126)</f>
        <v>0.83920077353506828</v>
      </c>
    </row>
    <row r="13" spans="1:10" ht="15.75" thickBot="1" x14ac:dyDescent="0.3">
      <c r="A13" s="3"/>
      <c r="B13" s="4"/>
      <c r="C13" s="10" t="s">
        <v>4</v>
      </c>
      <c r="D13" s="11"/>
      <c r="E13" s="14">
        <f ca="1">MAX(E$11:E$64126)</f>
        <v>0.86755500759485926</v>
      </c>
      <c r="F13" s="17">
        <f ca="1">MAX(F$11:F$64126)</f>
        <v>1</v>
      </c>
      <c r="G13" s="14">
        <f ca="1">MAX(G$11:G$64126)</f>
        <v>0.88090103855314417</v>
      </c>
      <c r="H13" s="20">
        <f ca="1">MAX(H$11:H$64126)</f>
        <v>1</v>
      </c>
      <c r="I13" s="20">
        <f ca="1">MAX(I$11:I$64126)</f>
        <v>1</v>
      </c>
      <c r="J13" s="20">
        <f ca="1">MAX(J$11:J$64126)</f>
        <v>1</v>
      </c>
    </row>
    <row r="14" spans="1:10" ht="18.75" thickBot="1" x14ac:dyDescent="0.3">
      <c r="A14" s="5">
        <v>2015</v>
      </c>
      <c r="B14" s="5"/>
      <c r="C14" s="10" t="s">
        <v>5</v>
      </c>
      <c r="D14" s="11"/>
      <c r="E14" s="14">
        <f t="shared" ref="E14:J14" ca="1" si="0">MIN(E$11:E$64126)</f>
        <v>0.17710111703199283</v>
      </c>
      <c r="F14" s="17">
        <f t="shared" ca="1" si="0"/>
        <v>6.9762238612816121E-2</v>
      </c>
      <c r="G14" s="14">
        <f t="shared" ca="1" si="0"/>
        <v>0</v>
      </c>
      <c r="H14" s="20">
        <f t="shared" ca="1" si="0"/>
        <v>2.603746643669955E-2</v>
      </c>
      <c r="I14" s="20">
        <f t="shared" ca="1" si="0"/>
        <v>0</v>
      </c>
      <c r="J14" s="20">
        <f t="shared" ca="1" si="0"/>
        <v>0.28601072090140323</v>
      </c>
    </row>
    <row r="15" spans="1:10" ht="15.75" thickBot="1" x14ac:dyDescent="0.3">
      <c r="A15" s="21" t="s">
        <v>42</v>
      </c>
      <c r="B15" s="22"/>
      <c r="C15" s="23" t="s">
        <v>13</v>
      </c>
      <c r="D15" s="24" t="s">
        <v>14</v>
      </c>
      <c r="E15" s="25" t="s">
        <v>6</v>
      </c>
      <c r="F15" s="26" t="s">
        <v>7</v>
      </c>
      <c r="G15" s="25" t="s">
        <v>8</v>
      </c>
      <c r="H15" s="27" t="s">
        <v>9</v>
      </c>
      <c r="I15" s="27" t="s">
        <v>10</v>
      </c>
      <c r="J15" s="18" t="s">
        <v>11</v>
      </c>
    </row>
    <row r="16" spans="1:10" x14ac:dyDescent="0.25">
      <c r="A16" s="28" t="s">
        <v>15</v>
      </c>
      <c r="B16" s="29" t="s">
        <v>16</v>
      </c>
      <c r="C16" s="30"/>
      <c r="D16" s="31"/>
      <c r="E16" s="32"/>
      <c r="F16" s="33"/>
      <c r="G16" s="32"/>
      <c r="H16" s="34"/>
      <c r="I16" s="34"/>
      <c r="J16" s="19"/>
    </row>
    <row r="17" spans="1:10" x14ac:dyDescent="0.25">
      <c r="A17" s="40">
        <v>1</v>
      </c>
      <c r="B17" s="40">
        <v>1</v>
      </c>
      <c r="C17" s="41" t="s">
        <v>1</v>
      </c>
      <c r="D17" s="42" t="s">
        <v>24</v>
      </c>
      <c r="E17" s="43">
        <v>0.40970738702558995</v>
      </c>
      <c r="F17" s="45">
        <v>0.18430876138909041</v>
      </c>
      <c r="G17" s="43">
        <v>0.44932356474878565</v>
      </c>
      <c r="H17" s="45">
        <v>0.32826641581328203</v>
      </c>
      <c r="I17" s="45">
        <v>0.41457853371813036</v>
      </c>
      <c r="J17" s="44">
        <v>1</v>
      </c>
    </row>
    <row r="18" spans="1:10" x14ac:dyDescent="0.25">
      <c r="A18" s="40">
        <v>794</v>
      </c>
      <c r="B18" s="40">
        <v>50</v>
      </c>
      <c r="C18" s="41" t="s">
        <v>1</v>
      </c>
      <c r="D18" s="42" t="s">
        <v>22</v>
      </c>
      <c r="E18" s="43">
        <v>0.46050776679678429</v>
      </c>
      <c r="F18" s="45">
        <v>0.33551085964866001</v>
      </c>
      <c r="G18" s="43">
        <v>0.4617171353460181</v>
      </c>
      <c r="H18" s="45">
        <v>0.37621648901567672</v>
      </c>
      <c r="I18" s="45">
        <v>0.44894006438601741</v>
      </c>
      <c r="J18" s="44">
        <v>0.95471243407600515</v>
      </c>
    </row>
    <row r="19" spans="1:10" ht="15.75" thickBot="1" x14ac:dyDescent="0.3">
      <c r="A19" s="40">
        <v>1130</v>
      </c>
      <c r="B19" s="40">
        <v>68</v>
      </c>
      <c r="C19" s="41" t="s">
        <v>1</v>
      </c>
      <c r="D19" s="42" t="s">
        <v>20</v>
      </c>
      <c r="E19" s="43">
        <v>0.60949640096040447</v>
      </c>
      <c r="F19" s="45">
        <v>0.34572301491925689</v>
      </c>
      <c r="G19" s="43">
        <v>0.47768306366123547</v>
      </c>
      <c r="H19" s="45">
        <v>0.57491868931236301</v>
      </c>
      <c r="I19" s="45">
        <v>0.89423909376949928</v>
      </c>
      <c r="J19" s="44">
        <v>0.93669532086374585</v>
      </c>
    </row>
    <row r="20" spans="1:10" ht="15.75" thickBot="1" x14ac:dyDescent="0.3">
      <c r="A20" s="35">
        <v>1421</v>
      </c>
      <c r="B20" s="35">
        <v>79</v>
      </c>
      <c r="C20" s="36" t="s">
        <v>1</v>
      </c>
      <c r="D20" s="37" t="s">
        <v>26</v>
      </c>
      <c r="E20" s="38">
        <v>0.59163702048040312</v>
      </c>
      <c r="F20" s="39">
        <v>0.16817845937994627</v>
      </c>
      <c r="G20" s="38">
        <v>0.55515617718864529</v>
      </c>
      <c r="H20" s="39">
        <v>0.49635311147041561</v>
      </c>
      <c r="I20" s="39">
        <v>1</v>
      </c>
      <c r="J20" s="17">
        <v>0.92207277171626434</v>
      </c>
    </row>
    <row r="21" spans="1:10" ht="15.75" thickBot="1" x14ac:dyDescent="0.3">
      <c r="A21" s="35">
        <v>2497</v>
      </c>
      <c r="B21" s="35">
        <v>123</v>
      </c>
      <c r="C21" s="36" t="s">
        <v>1</v>
      </c>
      <c r="D21" s="37" t="s">
        <v>25</v>
      </c>
      <c r="E21" s="38">
        <v>0.5285565315680939</v>
      </c>
      <c r="F21" s="39">
        <v>0.17677582533202532</v>
      </c>
      <c r="G21" s="38">
        <v>0.50352255954628622</v>
      </c>
      <c r="H21" s="39">
        <v>0.75299841288490477</v>
      </c>
      <c r="I21" s="39">
        <v>0.53469342133559106</v>
      </c>
      <c r="J21" s="17">
        <v>0.85758732270862259</v>
      </c>
    </row>
    <row r="22" spans="1:10" x14ac:dyDescent="0.25">
      <c r="A22" s="40">
        <v>3339</v>
      </c>
      <c r="B22" s="40">
        <v>168</v>
      </c>
      <c r="C22" s="41" t="s">
        <v>1</v>
      </c>
      <c r="D22" s="42" t="s">
        <v>28</v>
      </c>
      <c r="E22" s="43">
        <v>0.59829320207194781</v>
      </c>
      <c r="F22" s="45">
        <v>0.10334093404616346</v>
      </c>
      <c r="G22" s="43">
        <v>0.47483567848191344</v>
      </c>
      <c r="H22" s="45">
        <v>0.88157963779566295</v>
      </c>
      <c r="I22" s="45">
        <v>0.84859775720597042</v>
      </c>
      <c r="J22" s="44">
        <v>0.78913550377763098</v>
      </c>
    </row>
    <row r="23" spans="1:10" ht="15.75" thickBot="1" x14ac:dyDescent="0.3">
      <c r="A23" s="40">
        <v>3677</v>
      </c>
      <c r="B23" s="40">
        <v>192</v>
      </c>
      <c r="C23" s="41" t="s">
        <v>1</v>
      </c>
      <c r="D23" s="42" t="s">
        <v>23</v>
      </c>
      <c r="E23" s="43">
        <v>0.17710111703199283</v>
      </c>
      <c r="F23" s="45">
        <v>0.26681087200716547</v>
      </c>
      <c r="G23" s="43">
        <v>0</v>
      </c>
      <c r="H23" s="45">
        <v>0.18840273805507424</v>
      </c>
      <c r="I23" s="45">
        <v>0</v>
      </c>
      <c r="J23" s="44">
        <v>0.74678054767988877</v>
      </c>
    </row>
    <row r="24" spans="1:10" ht="15.75" thickBot="1" x14ac:dyDescent="0.3">
      <c r="A24" s="35">
        <v>3762</v>
      </c>
      <c r="B24" s="35">
        <v>201</v>
      </c>
      <c r="C24" s="36" t="s">
        <v>1</v>
      </c>
      <c r="D24" s="37" t="s">
        <v>21</v>
      </c>
      <c r="E24" s="38">
        <v>0.69407073292782173</v>
      </c>
      <c r="F24" s="39">
        <v>0.34146422204958915</v>
      </c>
      <c r="G24" s="38">
        <v>0.6662717591138575</v>
      </c>
      <c r="H24" s="39">
        <v>1</v>
      </c>
      <c r="I24" s="39">
        <v>0.75060701727025347</v>
      </c>
      <c r="J24" s="17">
        <v>0.73443558280239141</v>
      </c>
    </row>
    <row r="25" spans="1:10" ht="15.75" thickBot="1" x14ac:dyDescent="0.3">
      <c r="A25" s="35">
        <v>3878</v>
      </c>
      <c r="B25" s="35">
        <v>211</v>
      </c>
      <c r="C25" s="36" t="s">
        <v>1</v>
      </c>
      <c r="D25" s="37" t="s">
        <v>18</v>
      </c>
      <c r="E25" s="38">
        <v>0.39300977734836906</v>
      </c>
      <c r="F25" s="39">
        <v>0.58822620157892358</v>
      </c>
      <c r="G25" s="38">
        <v>0.43793978793033173</v>
      </c>
      <c r="H25" s="39">
        <v>0.40222831223035821</v>
      </c>
      <c r="I25" s="39">
        <v>0</v>
      </c>
      <c r="J25" s="17">
        <v>0.7162105945695596</v>
      </c>
    </row>
    <row r="26" spans="1:10" ht="15.75" thickBot="1" x14ac:dyDescent="0.3">
      <c r="A26" s="40">
        <v>3926</v>
      </c>
      <c r="B26" s="40">
        <v>216</v>
      </c>
      <c r="C26" s="41" t="s">
        <v>1</v>
      </c>
      <c r="D26" s="42" t="s">
        <v>29</v>
      </c>
      <c r="E26" s="43">
        <v>0.4142420358202577</v>
      </c>
      <c r="F26" s="45">
        <v>9.5129926016020841E-2</v>
      </c>
      <c r="G26" s="43">
        <v>0.42280925366226008</v>
      </c>
      <c r="H26" s="45">
        <v>0.37495861380469392</v>
      </c>
      <c r="I26" s="45">
        <v>0.63286036736006168</v>
      </c>
      <c r="J26" s="44">
        <v>0.70946449630574482</v>
      </c>
    </row>
    <row r="27" spans="1:10" ht="15.75" thickBot="1" x14ac:dyDescent="0.3">
      <c r="A27" s="35">
        <v>4178</v>
      </c>
      <c r="B27" s="35">
        <v>237</v>
      </c>
      <c r="C27" s="36" t="s">
        <v>1</v>
      </c>
      <c r="D27" s="37" t="s">
        <v>17</v>
      </c>
      <c r="E27" s="38">
        <v>0.55175167634533939</v>
      </c>
      <c r="F27" s="39">
        <v>0.71145269990061433</v>
      </c>
      <c r="G27" s="38">
        <v>0.61382086928395407</v>
      </c>
      <c r="H27" s="39">
        <v>0.32886937077681355</v>
      </c>
      <c r="I27" s="39">
        <v>0.50502948597808506</v>
      </c>
      <c r="J27" s="17">
        <v>0.65937880508959412</v>
      </c>
    </row>
    <row r="28" spans="1:10" ht="15.75" thickBot="1" x14ac:dyDescent="0.3">
      <c r="A28" s="40">
        <v>4524</v>
      </c>
      <c r="B28" s="40">
        <v>270</v>
      </c>
      <c r="C28" s="41" t="s">
        <v>1</v>
      </c>
      <c r="D28" s="42" t="s">
        <v>27</v>
      </c>
      <c r="E28" s="43">
        <v>0.30422548407117589</v>
      </c>
      <c r="F28" s="45">
        <v>0.11754473182011953</v>
      </c>
      <c r="G28" s="43">
        <v>0.57055725403245616</v>
      </c>
      <c r="H28" s="45">
        <v>0.42570864064220171</v>
      </c>
      <c r="I28" s="45">
        <v>0</v>
      </c>
      <c r="J28" s="44">
        <v>0.53618093109850906</v>
      </c>
    </row>
    <row r="29" spans="1:10" ht="15.75" thickBot="1" x14ac:dyDescent="0.3">
      <c r="A29" s="35">
        <v>4551</v>
      </c>
      <c r="B29" s="35">
        <v>273</v>
      </c>
      <c r="C29" s="36" t="s">
        <v>1</v>
      </c>
      <c r="D29" s="37" t="s">
        <v>19</v>
      </c>
      <c r="E29" s="38">
        <v>0.5260504455471352</v>
      </c>
      <c r="F29" s="39">
        <v>0.42361480267613033</v>
      </c>
      <c r="G29" s="38">
        <v>0.45224986384447141</v>
      </c>
      <c r="H29" s="39">
        <v>0.6775989553418118</v>
      </c>
      <c r="I29" s="39">
        <v>0.55462225769748064</v>
      </c>
      <c r="J29" s="17">
        <v>0.51731122646159067</v>
      </c>
    </row>
    <row r="30" spans="1:10" ht="15.75" thickBot="1" x14ac:dyDescent="0.3">
      <c r="A30" s="40"/>
      <c r="B30" s="40"/>
      <c r="C30" s="41" t="s">
        <v>1</v>
      </c>
      <c r="D30" s="42" t="s">
        <v>30</v>
      </c>
      <c r="E30" s="43" t="s">
        <v>31</v>
      </c>
      <c r="F30" s="45" t="s">
        <v>31</v>
      </c>
      <c r="G30" s="43" t="s">
        <v>31</v>
      </c>
      <c r="H30" s="45" t="s">
        <v>31</v>
      </c>
      <c r="I30" s="45" t="s">
        <v>31</v>
      </c>
      <c r="J30" s="44" t="s">
        <v>31</v>
      </c>
    </row>
    <row r="31" spans="1:10" ht="15.75" thickBot="1" x14ac:dyDescent="0.3">
      <c r="A31" s="35"/>
      <c r="B31" s="35"/>
      <c r="C31" s="36" t="s">
        <v>1</v>
      </c>
      <c r="D31" s="37" t="s">
        <v>32</v>
      </c>
      <c r="E31" s="38" t="s">
        <v>31</v>
      </c>
      <c r="F31" s="39" t="s">
        <v>31</v>
      </c>
      <c r="G31" s="38" t="s">
        <v>31</v>
      </c>
      <c r="H31" s="39" t="s">
        <v>31</v>
      </c>
      <c r="I31" s="39" t="s">
        <v>31</v>
      </c>
      <c r="J31" s="17" t="s">
        <v>31</v>
      </c>
    </row>
    <row r="32" spans="1:10" ht="15.75" thickBot="1" x14ac:dyDescent="0.3">
      <c r="A32" s="40"/>
      <c r="B32" s="40"/>
      <c r="C32" s="41" t="s">
        <v>1</v>
      </c>
      <c r="D32" s="42" t="s">
        <v>33</v>
      </c>
      <c r="E32" s="43" t="s">
        <v>31</v>
      </c>
      <c r="F32" s="45" t="s">
        <v>31</v>
      </c>
      <c r="G32" s="43" t="s">
        <v>31</v>
      </c>
      <c r="H32" s="45" t="s">
        <v>31</v>
      </c>
      <c r="I32" s="45" t="s">
        <v>31</v>
      </c>
      <c r="J32" s="44" t="s">
        <v>31</v>
      </c>
    </row>
    <row r="33" spans="1:10" ht="15.75" thickBot="1" x14ac:dyDescent="0.3">
      <c r="A33" s="35"/>
      <c r="B33" s="35"/>
      <c r="C33" s="36" t="s">
        <v>1</v>
      </c>
      <c r="D33" s="37" t="s">
        <v>34</v>
      </c>
      <c r="E33" s="38" t="s">
        <v>31</v>
      </c>
      <c r="F33" s="39" t="s">
        <v>31</v>
      </c>
      <c r="G33" s="38" t="s">
        <v>31</v>
      </c>
      <c r="H33" s="39" t="s">
        <v>31</v>
      </c>
      <c r="I33" s="39" t="s">
        <v>31</v>
      </c>
      <c r="J33" s="17" t="s">
        <v>31</v>
      </c>
    </row>
    <row r="34" spans="1:10" ht="15.75" thickBot="1" x14ac:dyDescent="0.3">
      <c r="A34" s="35"/>
      <c r="B34" s="35"/>
      <c r="C34" s="36" t="s">
        <v>1</v>
      </c>
      <c r="D34" s="37" t="s">
        <v>35</v>
      </c>
      <c r="E34" s="38" t="s">
        <v>31</v>
      </c>
      <c r="F34" s="39" t="s">
        <v>31</v>
      </c>
      <c r="G34" s="38" t="s">
        <v>31</v>
      </c>
      <c r="H34" s="39" t="s">
        <v>31</v>
      </c>
      <c r="I34" s="39" t="s">
        <v>31</v>
      </c>
      <c r="J34" s="17" t="s">
        <v>31</v>
      </c>
    </row>
    <row r="35" spans="1:10" ht="16.5" x14ac:dyDescent="0.35">
      <c r="A35" s="46"/>
      <c r="B35" s="46"/>
      <c r="C35" s="47"/>
      <c r="D35" s="48"/>
      <c r="E35" s="47"/>
      <c r="F35" s="47"/>
      <c r="G35" s="48"/>
      <c r="H35" s="47"/>
      <c r="I35" s="47"/>
      <c r="J35" s="48"/>
    </row>
    <row r="36" spans="1:10" ht="16.5" x14ac:dyDescent="0.35">
      <c r="A36" s="46"/>
      <c r="B36" s="46" t="s">
        <v>36</v>
      </c>
      <c r="C36" s="47"/>
      <c r="D36" s="48"/>
      <c r="E36" s="47"/>
      <c r="F36" s="47"/>
      <c r="G36" s="48"/>
      <c r="H36" s="47"/>
      <c r="I36" s="47"/>
      <c r="J36" s="48"/>
    </row>
  </sheetData>
  <mergeCells count="22">
    <mergeCell ref="H15:H16"/>
    <mergeCell ref="I15:I16"/>
    <mergeCell ref="J15:J16"/>
    <mergeCell ref="A15:B15"/>
    <mergeCell ref="C15:C16"/>
    <mergeCell ref="D15:D16"/>
    <mergeCell ref="E15:E16"/>
    <mergeCell ref="F15:F16"/>
    <mergeCell ref="G15:G16"/>
    <mergeCell ref="I9:I10"/>
    <mergeCell ref="J9:J10"/>
    <mergeCell ref="C11:D11"/>
    <mergeCell ref="C12:D12"/>
    <mergeCell ref="C13:D13"/>
    <mergeCell ref="A14:B14"/>
    <mergeCell ref="C14:D14"/>
    <mergeCell ref="A9:B13"/>
    <mergeCell ref="C9:D10"/>
    <mergeCell ref="E9:E10"/>
    <mergeCell ref="F9:F10"/>
    <mergeCell ref="G9:G10"/>
    <mergeCell ref="H9:H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Plan3</vt:lpstr>
      <vt:lpstr>Plan2</vt:lpstr>
      <vt:lpstr>Plan5</vt:lpstr>
      <vt:lpstr>Plan4</vt:lpstr>
      <vt:lpstr>Plan6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Imprensa</dc:creator>
  <cp:lastModifiedBy>Imprensa</cp:lastModifiedBy>
  <dcterms:created xsi:type="dcterms:W3CDTF">2016-07-29T16:49:23Z</dcterms:created>
  <dcterms:modified xsi:type="dcterms:W3CDTF">2016-07-29T18:45:51Z</dcterms:modified>
</cp:coreProperties>
</file>